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Лист1" sheetId="2" r:id="rId2"/>
    <sheet name="Расходы" sheetId="3" r:id="rId3"/>
    <sheet name="Источники" sheetId="4" r:id="rId4"/>
  </sheets>
  <definedNames>
    <definedName name="__bookmark_1">'Доходы'!$A$1:$C$3</definedName>
    <definedName name="__bookmark_2">'Доходы'!$A$4:$C$31</definedName>
    <definedName name="__bookmark_4">'Расходы'!$A$1:$C$26</definedName>
    <definedName name="__bookmark_6">'Источники'!$A$1:$C$21</definedName>
    <definedName name="__bookmark_7">'Источники'!#REF!</definedName>
    <definedName name="_xlnm.Print_Titles" localSheetId="0">'Доходы'!$4:$5</definedName>
    <definedName name="_xlnm.Print_Titles" localSheetId="3">'Источники'!$1:$4</definedName>
    <definedName name="_xlnm.Print_Titles" localSheetId="2">'Расходы'!$1:$5</definedName>
  </definedNames>
  <calcPr fullCalcOnLoad="1"/>
</workbook>
</file>

<file path=xl/sharedStrings.xml><?xml version="1.0" encoding="utf-8"?>
<sst xmlns="http://schemas.openxmlformats.org/spreadsheetml/2006/main" count="468" uniqueCount="269">
  <si>
    <t>Администрация сельского поселения Муханово муниципального района Кинель-Черкасский Самарской области</t>
  </si>
  <si>
    <t>312</t>
  </si>
  <si>
    <t>Наименование показателя</t>
  </si>
  <si>
    <t>Код дохода по бюджетной классификации</t>
  </si>
  <si>
    <t>Исполнено</t>
  </si>
  <si>
    <t>1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</si>
  <si>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</si>
  <si>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</si>
  <si>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</si>
  <si>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</si>
  <si>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</si>
  <si>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</si>
  <si>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</si>
  <si>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</si>
  <si>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</si>
  <si>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</si>
  <si>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</si>
  <si>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</si>
  <si>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</si>
  <si>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</si>
  <si>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</si>
  <si>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</si>
  <si>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</si>
  <si>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</si>
  <si>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</si>
  <si>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</si>
  <si>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</si>
  <si>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</si>
  <si>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</si>
  <si>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</si>
  <si>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905 11105025100000120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</si>
  <si>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</si>
  <si>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905 11105035100000120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</si>
  <si>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</si>
  <si>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312 11109045100000120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</si>
  <si>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</si>
  <si>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312 20220041100000150</t>
  </si>
  <si>
    <t>Прочие субсидии бюджетам сельских поселений</t>
  </si>
  <si>
    <t>312 20229999100000150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</si>
  <si>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</si>
  <si>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312 20235118100000150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</si>
  <si>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</si>
  <si>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</si>
  <si>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312 20240014100000150</t>
  </si>
  <si>
    <t>Прочие межбюджетные трансферты, передаваемые бюджетам сельских поселений</t>
  </si>
  <si>
    <t>312 20249999100000150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</si>
  <si>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</si>
  <si>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</si>
  <si>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</si>
  <si>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</si>
  <si>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</si>
  <si>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</si>
  <si>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</si>
  <si>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</si>
  <si>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Уплата налогов, сборов и иных платежей</t>
  </si>
  <si>
    <t>Обеспечение проведения выборов и референдумов</t>
  </si>
  <si>
    <t>000 0107 0000000000 000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</si>
  <si>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</si>
  <si>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</si>
  <si>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</si>
  <si>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</si>
  <si>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</si>
  <si>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</si>
  <si>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</si>
  <si>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</si>
  <si>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</si>
  <si>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</si>
  <si>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</si>
  <si>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</si>
  <si>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</si>
  <si>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</si>
  <si>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000 0409 0000000000 000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</si>
  <si>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</si>
  <si>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</si>
  <si>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</si>
  <si>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</si>
  <si>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Благоустройство</t>
  </si>
  <si>
    <t>000 0503 0000000000 000</t>
  </si>
  <si>
    <t>КУЛЬТУРА, КИНЕМАТОГРАФИЯ</t>
  </si>
  <si>
    <t>000 0800 0000000000 000</t>
  </si>
  <si>
    <t>Культура</t>
  </si>
  <si>
    <t>000 0801 0000000000 000</t>
  </si>
  <si>
    <t>Субсидии бюджетным учреждениям</t>
  </si>
  <si>
    <t>СОЦИАЛЬНАЯ ПОЛИТИКА</t>
  </si>
  <si>
    <t>000 1000 0000000000 000</t>
  </si>
  <si>
    <t>Пенсионное обеспечение</t>
  </si>
  <si>
    <t>Непрограммные направления расходов бюджета поселения в сфере социальной политики</t>
  </si>
  <si>
    <t>Публичные нормативные социальные выплаты гражданам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</si>
  <si>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</si>
  <si>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</si>
  <si>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</si>
  <si>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</si>
  <si>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</si>
  <si>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</si>
  <si>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</si>
  <si>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</si>
  <si>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</si>
  <si>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</si>
  <si>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</si>
  <si>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</si>
  <si>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</si>
  <si>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</si>
  <si>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</si>
  <si>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</si>
  <si>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</si>
  <si>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312 01050201100000510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</si>
  <si>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</si>
  <si>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</si>
  <si>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</si>
  <si>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</si>
  <si>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312 01050201100000610</t>
  </si>
  <si>
    <t xml:space="preserve">Приложение 2                                                                                                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</si>
  <si>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</si>
  <si>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</si>
  <si>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Рз</t>
  </si>
  <si>
    <t>ПР</t>
  </si>
  <si>
    <t>ЦСР</t>
  </si>
  <si>
    <t>ВР</t>
  </si>
  <si>
    <t>Сумма, тыс.рублей</t>
  </si>
  <si>
    <t xml:space="preserve">всего </t>
  </si>
  <si>
    <t>в том числе за счёт целевых средств из других бюджетов бюджетной системы РФ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</si>
  <si>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</si>
  <si>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</si>
  <si>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</si>
  <si>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2017-2022 годы</t>
  </si>
  <si>
    <t>02 0 00 00000</t>
  </si>
  <si>
    <t xml:space="preserve">Расходы на выплаты персоналу государственных (муниципальных) органов
</t>
  </si>
  <si>
    <t>120</t>
  </si>
  <si>
    <t>04</t>
  </si>
  <si>
    <t xml:space="preserve">Иные закупки товаров, работ и услуг для обеспечения государственных (муниципальных) нужд
</t>
  </si>
  <si>
    <t>240</t>
  </si>
  <si>
    <t>850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</si>
  <si>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</si>
  <si>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</si>
  <si>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2017-2022 годы</t>
  </si>
  <si>
    <t>14 0 00 00000</t>
  </si>
  <si>
    <t>03</t>
  </si>
  <si>
    <t>09</t>
  </si>
  <si>
    <t>05</t>
  </si>
  <si>
    <t xml:space="preserve">04 </t>
  </si>
  <si>
    <t>45 0 00 00000</t>
  </si>
  <si>
    <t>810</t>
  </si>
  <si>
    <t>Муниципальная программа «Дорожная деятельность в сельском поселении Муханово Кинель-Черкасского района Самарской области» на 2018-2023 годы</t>
  </si>
  <si>
    <t>49 0 00 00000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</si>
  <si>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</si>
  <si>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52 0 00 00000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</si>
  <si>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</si>
  <si>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53 0 00 00000</t>
  </si>
  <si>
    <t>08</t>
  </si>
  <si>
    <t>Муниципальная программа «Развитие в сфере культуры, физической культуры и спорта сельского поселения Муханово муниципального района Кинель - Черкасский Самарской области» на 2018-2023 годы</t>
  </si>
  <si>
    <t>81 0 00 00000</t>
  </si>
  <si>
    <t>610</t>
  </si>
  <si>
    <t>10</t>
  </si>
  <si>
    <t>99 0 00 00000</t>
  </si>
  <si>
    <t>99 2 00 00000</t>
  </si>
  <si>
    <t>310</t>
  </si>
  <si>
    <t>14</t>
  </si>
  <si>
    <t>540</t>
  </si>
  <si>
    <t>99 7 00 00000</t>
  </si>
  <si>
    <t>ИТОГО</t>
  </si>
  <si>
    <t>07</t>
  </si>
  <si>
    <t>99 1 00 00000</t>
  </si>
  <si>
    <t>Муниципальная программа  "Развитие сельского хозяйства на территории сельского поселения Муханово Кинель-Черкасского района Самарской области" на 2019-2024 годы</t>
  </si>
  <si>
    <t>Приложение 1</t>
  </si>
  <si>
    <t>тыс.руб.</t>
  </si>
  <si>
    <t>Приложение 3</t>
  </si>
  <si>
    <t>Приложение 4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</si>
  <si>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</si>
  <si>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</si>
  <si>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</si>
  <si>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</si>
  <si>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</si>
  <si>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</si>
  <si>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</si>
  <si>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</si>
  <si>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</si>
  <si>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</si>
  <si>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</si>
  <si>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</si>
  <si>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</si>
  <si>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</si>
  <si>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</si>
  <si>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</si>
  <si>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</si>
  <si>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</si>
  <si>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</si>
  <si>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</si>
  <si>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</si>
  <si>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</si>
  <si>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</si>
  <si>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</si>
  <si>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</si>
  <si>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</si>
  <si>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</si>
  <si>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</si>
  <si>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</si>
  <si>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</si>
  <si>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</si>
  <si>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</si>
  <si>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</si>
  <si>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</si>
  <si>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</si>
  <si>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</si>
  <si>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</si>
  <si>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</si>
  <si>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</si>
  <si>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</si>
  <si>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</si>
  <si>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</si>
  <si>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</si>
  <si>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</si>
  <si>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</si>
  <si>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</si>
  <si>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</si>
  <si>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</si>
  <si>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</si>
  <si>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</si>
  <si>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312 11302995100000130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</si>
  <si>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</si>
  <si>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</si>
  <si>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</si>
  <si>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</si>
  <si>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</si>
  <si>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</si>
  <si>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</si>
  <si>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</si>
  <si>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</si>
  <si>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312 20216001100000150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</si>
  <si>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</si>
  <si>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</si>
  <si>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</si>
  <si>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</si>
  <si>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</si>
  <si>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</si>
  <si>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</si>
  <si>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312 20225576100000150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</si>
  <si>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</si>
  <si>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</si>
  <si>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</si>
  <si>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</si>
  <si>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</si>
  <si>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</si>
  <si>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</si>
  <si>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</si>
  <si>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</si>
  <si>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</si>
  <si>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</si>
  <si>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бюджета сельского поселения Муханово муниципального района Кинель-Черкасский Самарской области за 2020 год по кодам классификации доходов бюджетов</t>
  </si>
  <si>
    <t>Расходы бюджета сельского поселения Муханово муниципального района Кинель-Черкасский Самарской области за 2020 год по разделам, подразделам классификации расходов бюджетов</t>
  </si>
  <si>
    <t>0,00</t>
  </si>
  <si>
    <t>000 01000000000000000</t>
  </si>
  <si>
    <t>000 01050000000000000</t>
  </si>
  <si>
    <t>000 01050000000000500</t>
  </si>
  <si>
    <t>000 01050200000000500</t>
  </si>
  <si>
    <t>000 01050201000000510</t>
  </si>
  <si>
    <t>000 01050000000000600</t>
  </si>
  <si>
    <t>000 01050200000000600</t>
  </si>
  <si>
    <t>000 01050201000000610</t>
  </si>
  <si>
    <t>Источники финансирования дефицита бюджета сельского поселения Муханово муниципального района Кинель-Черкасский Самарской области за 2020 год по кодам классификации источников финансирования дефицитов бюджетов</t>
  </si>
  <si>
    <t>Другие вопросы в области национальной экономики</t>
  </si>
  <si>
    <t>000 0412 0000000000 000</t>
  </si>
  <si>
    <t>Ведомственная структура расходов бюджета сельского поселения Муханово муниципального района Кинель-Черкасский Самарской области за 2020 год</t>
  </si>
  <si>
    <t>880</t>
  </si>
  <si>
    <t>12</t>
  </si>
  <si>
    <t>41 0 00 00000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</si>
  <si>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2018 - 2023 годы</t>
  </si>
  <si>
    <t>Муниципальная программа "Благоустройство территории сельского поселения Муханово Кинель-Черкасского района Самарской области"  на 2018-2023 годы</t>
  </si>
  <si>
    <t>Муниципальная программа "Комплексное развитие сельских территорий сельского поселения  Муханово  муниципального района Кинель-Черкасский Самарской области" на 2020-2025 годы</t>
  </si>
  <si>
    <t>55 0 00 00000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</si>
</sst>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;[Red]#,##0.00"/>
    <numFmt numFmtId="176" formatCode="0.0"/>
    <numFmt numFmtId="177" formatCode="#,##0.0"/>
    <numFmt numFmtId="178" formatCode="#,##0.00,"/>
    <numFmt numFmtId="179" formatCode="#,##0.0,"/>
  </numFmts>
  <fonts count="42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52" applyFill="1">
      <alignment/>
      <protection/>
    </xf>
    <xf numFmtId="0" fontId="0" fillId="0" borderId="0" xfId="52">
      <alignment/>
      <protection/>
    </xf>
    <xf numFmtId="49" fontId="4" fillId="0" borderId="14" xfId="52" applyNumberFormat="1" applyFont="1" applyFill="1" applyBorder="1" applyAlignment="1">
      <alignment horizontal="center" vertical="top"/>
      <protection/>
    </xf>
    <xf numFmtId="49" fontId="4" fillId="0" borderId="14" xfId="52" applyNumberFormat="1" applyFont="1" applyFill="1" applyBorder="1" applyAlignment="1">
      <alignment horizontal="left" vertical="top" wrapText="1"/>
      <protection/>
    </xf>
    <xf numFmtId="176" fontId="4" fillId="0" borderId="14" xfId="52" applyNumberFormat="1" applyFont="1" applyFill="1" applyBorder="1" applyAlignment="1">
      <alignment horizontal="center" vertical="top"/>
      <protection/>
    </xf>
    <xf numFmtId="177" fontId="4" fillId="0" borderId="14" xfId="52" applyNumberFormat="1" applyFont="1" applyFill="1" applyBorder="1" applyAlignment="1" applyProtection="1">
      <alignment horizontal="right" vertical="top"/>
      <protection locked="0"/>
    </xf>
    <xf numFmtId="49" fontId="0" fillId="0" borderId="14" xfId="52" applyNumberFormat="1" applyFont="1" applyFill="1" applyBorder="1" applyAlignment="1">
      <alignment horizontal="center" vertical="top"/>
      <protection/>
    </xf>
    <xf numFmtId="49" fontId="0" fillId="0" borderId="14" xfId="52" applyNumberFormat="1" applyFont="1" applyFill="1" applyBorder="1" applyAlignment="1">
      <alignment horizontal="left" vertical="top" wrapText="1"/>
      <protection/>
    </xf>
    <xf numFmtId="176" fontId="0" fillId="0" borderId="14" xfId="52" applyNumberFormat="1" applyFont="1" applyFill="1" applyBorder="1" applyAlignment="1">
      <alignment vertical="top"/>
      <protection/>
    </xf>
    <xf numFmtId="49" fontId="0" fillId="0" borderId="14" xfId="52" applyNumberFormat="1" applyFont="1" applyFill="1" applyBorder="1" applyAlignment="1">
      <alignment vertical="top"/>
      <protection/>
    </xf>
    <xf numFmtId="177" fontId="0" fillId="0" borderId="14" xfId="52" applyNumberFormat="1" applyFont="1" applyFill="1" applyBorder="1" applyAlignment="1" applyProtection="1">
      <alignment vertical="top"/>
      <protection locked="0"/>
    </xf>
    <xf numFmtId="0" fontId="0" fillId="0" borderId="14" xfId="52" applyFont="1" applyFill="1" applyBorder="1" applyAlignment="1">
      <alignment vertical="top" wrapText="1"/>
      <protection/>
    </xf>
    <xf numFmtId="177" fontId="0" fillId="0" borderId="14" xfId="52" applyNumberFormat="1" applyFont="1" applyFill="1" applyBorder="1" applyAlignment="1">
      <alignment vertical="top"/>
      <protection/>
    </xf>
    <xf numFmtId="0" fontId="0" fillId="0" borderId="14" xfId="52" applyFont="1" applyFill="1" applyBorder="1">
      <alignment/>
      <protection/>
    </xf>
    <xf numFmtId="177" fontId="0" fillId="0" borderId="14" xfId="52" applyNumberFormat="1" applyFont="1" applyFill="1" applyBorder="1" applyAlignment="1">
      <alignment/>
      <protection/>
    </xf>
    <xf numFmtId="0" fontId="0" fillId="0" borderId="14" xfId="52" applyFont="1" applyBorder="1" applyAlignment="1">
      <alignment vertical="top"/>
      <protection/>
    </xf>
    <xf numFmtId="0" fontId="0" fillId="0" borderId="14" xfId="52" applyFont="1" applyFill="1" applyBorder="1" applyAlignment="1">
      <alignment horizontal="left" vertical="top" wrapText="1"/>
      <protection/>
    </xf>
    <xf numFmtId="49" fontId="0" fillId="0" borderId="14" xfId="52" applyNumberFormat="1" applyFont="1" applyFill="1" applyBorder="1" applyAlignment="1">
      <alignment/>
      <protection/>
    </xf>
    <xf numFmtId="0" fontId="0" fillId="0" borderId="14" xfId="52" applyFont="1" applyBorder="1">
      <alignment/>
      <protection/>
    </xf>
    <xf numFmtId="0" fontId="4" fillId="0" borderId="14" xfId="52" applyFont="1" applyFill="1" applyBorder="1" applyAlignment="1">
      <alignment vertical="top"/>
      <protection/>
    </xf>
    <xf numFmtId="0" fontId="4" fillId="0" borderId="14" xfId="52" applyFont="1" applyFill="1" applyBorder="1" applyAlignment="1">
      <alignment/>
      <protection/>
    </xf>
    <xf numFmtId="49" fontId="4" fillId="0" borderId="14" xfId="52" applyNumberFormat="1" applyFont="1" applyFill="1" applyBorder="1" applyAlignment="1">
      <alignment/>
      <protection/>
    </xf>
    <xf numFmtId="177" fontId="4" fillId="0" borderId="14" xfId="52" applyNumberFormat="1" applyFont="1" applyFill="1" applyBorder="1" applyAlignment="1">
      <alignment/>
      <protection/>
    </xf>
    <xf numFmtId="0" fontId="0" fillId="0" borderId="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49" fontId="0" fillId="0" borderId="0" xfId="52" applyNumberFormat="1" applyFill="1" applyBorder="1">
      <alignment/>
      <protection/>
    </xf>
    <xf numFmtId="177" fontId="6" fillId="0" borderId="0" xfId="52" applyNumberFormat="1" applyFont="1" applyFill="1" applyBorder="1" applyAlignment="1" applyProtection="1">
      <alignment horizontal="right" vertical="top"/>
      <protection locked="0"/>
    </xf>
    <xf numFmtId="49" fontId="0" fillId="0" borderId="0" xfId="52" applyNumberFormat="1" applyFill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4" xfId="52" applyNumberFormat="1" applyFont="1" applyFill="1" applyBorder="1" applyAlignment="1">
      <alignment vertical="top"/>
      <protection/>
    </xf>
    <xf numFmtId="0" fontId="0" fillId="0" borderId="14" xfId="52" applyFont="1" applyFill="1" applyBorder="1" applyAlignment="1">
      <alignment vertical="center" wrapText="1"/>
      <protection/>
    </xf>
    <xf numFmtId="49" fontId="0" fillId="0" borderId="14" xfId="52" applyNumberFormat="1" applyFont="1" applyFill="1" applyBorder="1" applyAlignment="1">
      <alignment vertical="center"/>
      <protection/>
    </xf>
    <xf numFmtId="176" fontId="0" fillId="0" borderId="14" xfId="52" applyNumberFormat="1" applyFont="1" applyFill="1" applyBorder="1" applyAlignment="1">
      <alignment vertical="center"/>
      <protection/>
    </xf>
    <xf numFmtId="0" fontId="0" fillId="0" borderId="14" xfId="52" applyFont="1" applyFill="1" applyBorder="1" applyAlignment="1">
      <alignment horizontal="left" vertical="center" wrapText="1"/>
      <protection/>
    </xf>
    <xf numFmtId="0" fontId="0" fillId="0" borderId="14" xfId="52" applyNumberFormat="1" applyFont="1" applyBorder="1" applyAlignment="1">
      <alignment vertical="top" wrapText="1"/>
      <protection/>
    </xf>
    <xf numFmtId="179" fontId="1" fillId="0" borderId="12" xfId="0" applyNumberFormat="1" applyFont="1" applyBorder="1" applyAlignment="1">
      <alignment horizontal="right" wrapText="1"/>
    </xf>
    <xf numFmtId="179" fontId="1" fillId="0" borderId="13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top" wrapText="1"/>
      <protection/>
    </xf>
    <xf numFmtId="0" fontId="4" fillId="0" borderId="23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2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52" applyNumberFormat="1" applyFont="1" applyAlignment="1">
      <alignment horizontal="right" vertical="top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0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3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view="pageBreakPreview" zoomScaleSheetLayoutView="100" zoomScalePageLayoutView="0" workbookViewId="0" topLeftCell="A1">
      <selection activeCell="C6" sqref="C6:C66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140625" style="0" customWidth="1"/>
    <col min="4" max="4" width="0.71875" style="0" customWidth="1"/>
  </cols>
  <sheetData>
    <row r="1" spans="1:3" ht="12.75">
      <c r="A1" s="34"/>
      <c r="B1" s="34"/>
      <c r="C1" s="35" t="s">
        <v>163</v>
      </c>
    </row>
    <row r="2" spans="1:3" ht="32.25" customHeight="1">
      <c r="A2" s="59" t="s">
        <v>247</v>
      </c>
      <c r="B2" s="60"/>
      <c r="C2" s="60"/>
    </row>
    <row r="3" spans="1:3" ht="13.5" thickBot="1">
      <c r="A3" s="42"/>
      <c r="B3" s="42"/>
      <c r="C3" s="42" t="s">
        <v>164</v>
      </c>
    </row>
    <row r="4" spans="1:3" ht="39" customHeight="1">
      <c r="A4" s="43" t="s">
        <v>2</v>
      </c>
      <c r="B4" s="44" t="s">
        <v>3</v>
      </c>
      <c r="C4" s="45" t="s">
        <v>4</v>
      </c>
    </row>
    <row r="5" spans="1:3" ht="13.5" thickBot="1">
      <c r="A5" s="46" t="s">
        <v>5</v>
      </c>
      <c r="B5" s="47">
        <v>2</v>
      </c>
      <c r="C5" s="48">
        <v>3</v>
      </c>
    </row>
    <row r="6" spans="1:3" ht="12.75">
      <c r="A6" s="3" t="s">
        <v>6</v>
      </c>
      <c r="B6" s="40" t="s">
        <v>7</v>
      </c>
      <c r="C6" s="57">
        <v>13276867.5</v>
      </c>
    </row>
    <row r="7" spans="1:3" ht="12.75">
      <c r="A7" s="4" t="s">
        <v>8</v>
      </c>
      <c r="B7" s="41"/>
      <c r="C7" s="58"/>
    </row>
    <row r="8" spans="1:3" ht="12.75">
      <c r="A8" s="3" t="s">
        <v>167</v>
      </c>
      <c r="B8" s="40" t="s">
        <v>168</v>
      </c>
      <c r="C8" s="57">
        <v>4903047.25</v>
      </c>
    </row>
    <row r="9" spans="1:3" ht="12.75">
      <c r="A9" s="3" t="s">
        <v>169</v>
      </c>
      <c r="B9" s="40" t="s">
        <v>170</v>
      </c>
      <c r="C9" s="57">
        <v>581116.62</v>
      </c>
    </row>
    <row r="10" spans="1:3" ht="12.75">
      <c r="A10" s="3" t="s">
        <v>171</v>
      </c>
      <c r="B10" s="40" t="s">
        <v>172</v>
      </c>
      <c r="C10" s="57">
        <v>581116.62</v>
      </c>
    </row>
    <row r="11" spans="1:3" ht="30">
      <c r="A11" s="3" t="s">
        <v>9</v>
      </c>
      <c r="B11" s="40" t="s">
        <v>10</v>
      </c>
      <c r="C11" s="57">
        <v>575009.47</v>
      </c>
    </row>
    <row r="12" spans="1:3" ht="20.25">
      <c r="A12" s="3" t="s">
        <v>11</v>
      </c>
      <c r="B12" s="40" t="s">
        <v>12</v>
      </c>
      <c r="C12" s="57">
        <v>6107.15</v>
      </c>
    </row>
    <row r="13" spans="1:3" ht="20.25">
      <c r="A13" s="3" t="s">
        <v>173</v>
      </c>
      <c r="B13" s="40" t="s">
        <v>174</v>
      </c>
      <c r="C13" s="57">
        <v>925884.91</v>
      </c>
    </row>
    <row r="14" spans="1:3" ht="12.75">
      <c r="A14" s="3" t="s">
        <v>175</v>
      </c>
      <c r="B14" s="40" t="s">
        <v>176</v>
      </c>
      <c r="C14" s="57">
        <v>925884.91</v>
      </c>
    </row>
    <row r="15" spans="1:3" ht="30">
      <c r="A15" s="3" t="s">
        <v>177</v>
      </c>
      <c r="B15" s="40" t="s">
        <v>178</v>
      </c>
      <c r="C15" s="57">
        <v>427053.09</v>
      </c>
    </row>
    <row r="16" spans="1:3" ht="51">
      <c r="A16" s="3" t="s">
        <v>13</v>
      </c>
      <c r="B16" s="40" t="s">
        <v>14</v>
      </c>
      <c r="C16" s="57">
        <v>427053.09</v>
      </c>
    </row>
    <row r="17" spans="1:3" ht="40.5">
      <c r="A17" s="3" t="s">
        <v>179</v>
      </c>
      <c r="B17" s="40" t="s">
        <v>180</v>
      </c>
      <c r="C17" s="57">
        <v>3054.59</v>
      </c>
    </row>
    <row r="18" spans="1:3" ht="51">
      <c r="A18" s="3" t="s">
        <v>15</v>
      </c>
      <c r="B18" s="40" t="s">
        <v>16</v>
      </c>
      <c r="C18" s="57">
        <v>3054.59</v>
      </c>
    </row>
    <row r="19" spans="1:3" ht="30">
      <c r="A19" s="3" t="s">
        <v>181</v>
      </c>
      <c r="B19" s="40" t="s">
        <v>182</v>
      </c>
      <c r="C19" s="57">
        <v>574506.37</v>
      </c>
    </row>
    <row r="20" spans="1:3" ht="51">
      <c r="A20" s="3" t="s">
        <v>17</v>
      </c>
      <c r="B20" s="40" t="s">
        <v>18</v>
      </c>
      <c r="C20" s="57">
        <v>574506.37</v>
      </c>
    </row>
    <row r="21" spans="1:3" ht="30">
      <c r="A21" s="3" t="s">
        <v>183</v>
      </c>
      <c r="B21" s="40" t="s">
        <v>184</v>
      </c>
      <c r="C21" s="57">
        <v>-78729.14</v>
      </c>
    </row>
    <row r="22" spans="1:3" ht="51">
      <c r="A22" s="3" t="s">
        <v>19</v>
      </c>
      <c r="B22" s="40" t="s">
        <v>20</v>
      </c>
      <c r="C22" s="57">
        <v>-78729.14</v>
      </c>
    </row>
    <row r="23" spans="1:3" ht="12.75">
      <c r="A23" s="3" t="s">
        <v>185</v>
      </c>
      <c r="B23" s="40" t="s">
        <v>186</v>
      </c>
      <c r="C23" s="57">
        <v>692000</v>
      </c>
    </row>
    <row r="24" spans="1:3" ht="12.75">
      <c r="A24" s="3" t="s">
        <v>21</v>
      </c>
      <c r="B24" s="40" t="s">
        <v>187</v>
      </c>
      <c r="C24" s="57">
        <v>692000</v>
      </c>
    </row>
    <row r="25" spans="1:3" ht="12.75">
      <c r="A25" s="3" t="s">
        <v>21</v>
      </c>
      <c r="B25" s="40" t="s">
        <v>22</v>
      </c>
      <c r="C25" s="57">
        <v>692000</v>
      </c>
    </row>
    <row r="26" spans="1:3" ht="12.75">
      <c r="A26" s="3" t="s">
        <v>188</v>
      </c>
      <c r="B26" s="40" t="s">
        <v>189</v>
      </c>
      <c r="C26" s="57">
        <v>1598977.19</v>
      </c>
    </row>
    <row r="27" spans="1:3" ht="12.75">
      <c r="A27" s="3" t="s">
        <v>190</v>
      </c>
      <c r="B27" s="40" t="s">
        <v>191</v>
      </c>
      <c r="C27" s="57">
        <v>206840.13</v>
      </c>
    </row>
    <row r="28" spans="1:3" ht="20.25">
      <c r="A28" s="3" t="s">
        <v>23</v>
      </c>
      <c r="B28" s="40" t="s">
        <v>24</v>
      </c>
      <c r="C28" s="57">
        <v>206840.13</v>
      </c>
    </row>
    <row r="29" spans="1:3" ht="12.75">
      <c r="A29" s="3" t="s">
        <v>192</v>
      </c>
      <c r="B29" s="40" t="s">
        <v>193</v>
      </c>
      <c r="C29" s="57">
        <v>1392137.06</v>
      </c>
    </row>
    <row r="30" spans="1:3" ht="12.75">
      <c r="A30" s="3" t="s">
        <v>194</v>
      </c>
      <c r="B30" s="40" t="s">
        <v>195</v>
      </c>
      <c r="C30" s="57">
        <v>583419</v>
      </c>
    </row>
    <row r="31" spans="1:3" ht="20.25">
      <c r="A31" s="3" t="s">
        <v>25</v>
      </c>
      <c r="B31" s="40" t="s">
        <v>26</v>
      </c>
      <c r="C31" s="57">
        <v>583419</v>
      </c>
    </row>
    <row r="32" spans="1:3" ht="12.75">
      <c r="A32" s="3" t="s">
        <v>196</v>
      </c>
      <c r="B32" s="40" t="s">
        <v>197</v>
      </c>
      <c r="C32" s="57">
        <v>808718.06</v>
      </c>
    </row>
    <row r="33" spans="1:3" ht="20.25">
      <c r="A33" s="3" t="s">
        <v>27</v>
      </c>
      <c r="B33" s="40" t="s">
        <v>28</v>
      </c>
      <c r="C33" s="57">
        <v>808718.06</v>
      </c>
    </row>
    <row r="34" spans="1:3" ht="20.25">
      <c r="A34" s="3" t="s">
        <v>198</v>
      </c>
      <c r="B34" s="40" t="s">
        <v>199</v>
      </c>
      <c r="C34" s="57">
        <v>65966.51</v>
      </c>
    </row>
    <row r="35" spans="1:3" ht="40.5">
      <c r="A35" s="3" t="s">
        <v>200</v>
      </c>
      <c r="B35" s="40" t="s">
        <v>201</v>
      </c>
      <c r="C35" s="57">
        <v>51978.81</v>
      </c>
    </row>
    <row r="36" spans="1:3" ht="40.5">
      <c r="A36" s="3" t="s">
        <v>202</v>
      </c>
      <c r="B36" s="40" t="s">
        <v>203</v>
      </c>
      <c r="C36" s="57">
        <v>34565.9</v>
      </c>
    </row>
    <row r="37" spans="1:3" ht="30">
      <c r="A37" s="3" t="s">
        <v>29</v>
      </c>
      <c r="B37" s="40" t="s">
        <v>30</v>
      </c>
      <c r="C37" s="57">
        <v>34565.9</v>
      </c>
    </row>
    <row r="38" spans="1:3" ht="30">
      <c r="A38" s="3" t="s">
        <v>204</v>
      </c>
      <c r="B38" s="40" t="s">
        <v>205</v>
      </c>
      <c r="C38" s="57">
        <v>17412.91</v>
      </c>
    </row>
    <row r="39" spans="1:3" ht="30">
      <c r="A39" s="3" t="s">
        <v>31</v>
      </c>
      <c r="B39" s="40" t="s">
        <v>32</v>
      </c>
      <c r="C39" s="57">
        <v>17412.91</v>
      </c>
    </row>
    <row r="40" spans="1:3" ht="30">
      <c r="A40" s="3" t="s">
        <v>206</v>
      </c>
      <c r="B40" s="40" t="s">
        <v>207</v>
      </c>
      <c r="C40" s="57">
        <v>13987.7</v>
      </c>
    </row>
    <row r="41" spans="1:3" ht="30">
      <c r="A41" s="3" t="s">
        <v>208</v>
      </c>
      <c r="B41" s="40" t="s">
        <v>209</v>
      </c>
      <c r="C41" s="57">
        <v>13987.7</v>
      </c>
    </row>
    <row r="42" spans="1:3" ht="30">
      <c r="A42" s="3" t="s">
        <v>33</v>
      </c>
      <c r="B42" s="40" t="s">
        <v>34</v>
      </c>
      <c r="C42" s="57">
        <v>13987.7</v>
      </c>
    </row>
    <row r="43" spans="1:3" ht="12.75">
      <c r="A43" s="3" t="s">
        <v>210</v>
      </c>
      <c r="B43" s="40" t="s">
        <v>211</v>
      </c>
      <c r="C43" s="57">
        <v>1039102.02</v>
      </c>
    </row>
    <row r="44" spans="1:3" ht="12.75">
      <c r="A44" s="3" t="s">
        <v>212</v>
      </c>
      <c r="B44" s="40" t="s">
        <v>213</v>
      </c>
      <c r="C44" s="57">
        <v>1039102.02</v>
      </c>
    </row>
    <row r="45" spans="1:3" ht="12.75">
      <c r="A45" s="3" t="s">
        <v>214</v>
      </c>
      <c r="B45" s="40" t="s">
        <v>215</v>
      </c>
      <c r="C45" s="57">
        <v>1039102.02</v>
      </c>
    </row>
    <row r="46" spans="1:3" ht="12.75">
      <c r="A46" s="3" t="s">
        <v>216</v>
      </c>
      <c r="B46" s="40" t="s">
        <v>217</v>
      </c>
      <c r="C46" s="57">
        <v>1039102.02</v>
      </c>
    </row>
    <row r="47" spans="1:3" ht="12.75">
      <c r="A47" s="3" t="s">
        <v>218</v>
      </c>
      <c r="B47" s="40" t="s">
        <v>219</v>
      </c>
      <c r="C47" s="57">
        <v>8373820.25</v>
      </c>
    </row>
    <row r="48" spans="1:3" ht="20.25">
      <c r="A48" s="3" t="s">
        <v>220</v>
      </c>
      <c r="B48" s="40" t="s">
        <v>221</v>
      </c>
      <c r="C48" s="57">
        <v>8373820.25</v>
      </c>
    </row>
    <row r="49" spans="1:3" ht="12.75">
      <c r="A49" s="3" t="s">
        <v>222</v>
      </c>
      <c r="B49" s="40" t="s">
        <v>223</v>
      </c>
      <c r="C49" s="57">
        <v>1389107.88</v>
      </c>
    </row>
    <row r="50" spans="1:3" ht="20.25">
      <c r="A50" s="3" t="s">
        <v>224</v>
      </c>
      <c r="B50" s="40" t="s">
        <v>225</v>
      </c>
      <c r="C50" s="57">
        <v>1389107.88</v>
      </c>
    </row>
    <row r="51" spans="1:3" ht="20.25">
      <c r="A51" s="3" t="s">
        <v>226</v>
      </c>
      <c r="B51" s="40" t="s">
        <v>227</v>
      </c>
      <c r="C51" s="57">
        <v>1389107.88</v>
      </c>
    </row>
    <row r="52" spans="1:3" ht="12.75">
      <c r="A52" s="3" t="s">
        <v>228</v>
      </c>
      <c r="B52" s="40" t="s">
        <v>229</v>
      </c>
      <c r="C52" s="57">
        <v>5019962.37</v>
      </c>
    </row>
    <row r="53" spans="1:3" ht="30">
      <c r="A53" s="3" t="s">
        <v>230</v>
      </c>
      <c r="B53" s="40" t="s">
        <v>231</v>
      </c>
      <c r="C53" s="57">
        <v>3283500</v>
      </c>
    </row>
    <row r="54" spans="1:3" ht="30">
      <c r="A54" s="3" t="s">
        <v>35</v>
      </c>
      <c r="B54" s="40" t="s">
        <v>36</v>
      </c>
      <c r="C54" s="57">
        <v>3283500</v>
      </c>
    </row>
    <row r="55" spans="1:3" ht="12.75">
      <c r="A55" s="3" t="s">
        <v>232</v>
      </c>
      <c r="B55" s="40" t="s">
        <v>233</v>
      </c>
      <c r="C55" s="57">
        <v>896653.38</v>
      </c>
    </row>
    <row r="56" spans="1:3" ht="20.25">
      <c r="A56" s="3" t="s">
        <v>234</v>
      </c>
      <c r="B56" s="40" t="s">
        <v>235</v>
      </c>
      <c r="C56" s="57">
        <v>896653.38</v>
      </c>
    </row>
    <row r="57" spans="1:3" ht="12.75">
      <c r="A57" s="3" t="s">
        <v>236</v>
      </c>
      <c r="B57" s="40" t="s">
        <v>237</v>
      </c>
      <c r="C57" s="57">
        <v>839808.99</v>
      </c>
    </row>
    <row r="58" spans="1:3" ht="12.75">
      <c r="A58" s="3" t="s">
        <v>37</v>
      </c>
      <c r="B58" s="40" t="s">
        <v>38</v>
      </c>
      <c r="C58" s="57">
        <v>839808.99</v>
      </c>
    </row>
    <row r="59" spans="1:3" ht="12.75">
      <c r="A59" s="3" t="s">
        <v>238</v>
      </c>
      <c r="B59" s="40" t="s">
        <v>239</v>
      </c>
      <c r="C59" s="57">
        <v>93850</v>
      </c>
    </row>
    <row r="60" spans="1:3" ht="20.25">
      <c r="A60" s="3" t="s">
        <v>240</v>
      </c>
      <c r="B60" s="40" t="s">
        <v>241</v>
      </c>
      <c r="C60" s="57">
        <v>93850</v>
      </c>
    </row>
    <row r="61" spans="1:3" ht="20.25">
      <c r="A61" s="3" t="s">
        <v>39</v>
      </c>
      <c r="B61" s="40" t="s">
        <v>40</v>
      </c>
      <c r="C61" s="57">
        <v>93850</v>
      </c>
    </row>
    <row r="62" spans="1:3" ht="12.75">
      <c r="A62" s="3" t="s">
        <v>41</v>
      </c>
      <c r="B62" s="40" t="s">
        <v>242</v>
      </c>
      <c r="C62" s="57">
        <v>1870900</v>
      </c>
    </row>
    <row r="63" spans="1:3" ht="30">
      <c r="A63" s="3" t="s">
        <v>243</v>
      </c>
      <c r="B63" s="40" t="s">
        <v>244</v>
      </c>
      <c r="C63" s="57">
        <v>70900</v>
      </c>
    </row>
    <row r="64" spans="1:3" ht="30">
      <c r="A64" s="3" t="s">
        <v>42</v>
      </c>
      <c r="B64" s="40" t="s">
        <v>43</v>
      </c>
      <c r="C64" s="57">
        <v>70900</v>
      </c>
    </row>
    <row r="65" spans="1:3" ht="12.75">
      <c r="A65" s="3" t="s">
        <v>245</v>
      </c>
      <c r="B65" s="40" t="s">
        <v>246</v>
      </c>
      <c r="C65" s="57">
        <v>1800000</v>
      </c>
    </row>
    <row r="66" spans="1:3" ht="12.75">
      <c r="A66" s="3" t="s">
        <v>44</v>
      </c>
      <c r="B66" s="40" t="s">
        <v>45</v>
      </c>
      <c r="C66" s="57">
        <v>1800000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80" zoomScaleSheetLayoutView="80" zoomScalePageLayoutView="0" workbookViewId="0" topLeftCell="A64">
      <selection activeCell="B60" sqref="B60"/>
    </sheetView>
  </sheetViews>
  <sheetFormatPr defaultColWidth="9.140625" defaultRowHeight="12.75"/>
  <cols>
    <col min="1" max="1" width="11.140625" style="6" customWidth="1"/>
    <col min="2" max="2" width="73.57421875" style="6" customWidth="1"/>
    <col min="3" max="3" width="3.7109375" style="6" customWidth="1"/>
    <col min="4" max="4" width="5.00390625" style="6" customWidth="1"/>
    <col min="5" max="5" width="18.8515625" style="6" customWidth="1"/>
    <col min="6" max="6" width="5.421875" style="33" customWidth="1"/>
    <col min="7" max="7" width="14.28125" style="6" customWidth="1"/>
    <col min="8" max="8" width="17.00390625" style="6" customWidth="1"/>
    <col min="9" max="16384" width="9.140625" style="7" customWidth="1"/>
  </cols>
  <sheetData>
    <row r="1" spans="5:8" ht="12.75">
      <c r="E1" s="70" t="s">
        <v>111</v>
      </c>
      <c r="F1" s="71"/>
      <c r="G1" s="71"/>
      <c r="H1" s="71"/>
    </row>
    <row r="2" spans="1:8" ht="35.25" customHeight="1">
      <c r="A2" s="72" t="s">
        <v>261</v>
      </c>
      <c r="B2" s="72"/>
      <c r="C2" s="72"/>
      <c r="D2" s="72"/>
      <c r="E2" s="72"/>
      <c r="F2" s="72"/>
      <c r="G2" s="72"/>
      <c r="H2" s="72"/>
    </row>
    <row r="3" spans="1:8" ht="12.75">
      <c r="A3" s="73" t="s">
        <v>112</v>
      </c>
      <c r="B3" s="75" t="s">
        <v>113</v>
      </c>
      <c r="C3" s="61" t="s">
        <v>114</v>
      </c>
      <c r="D3" s="61" t="s">
        <v>115</v>
      </c>
      <c r="E3" s="61" t="s">
        <v>116</v>
      </c>
      <c r="F3" s="63" t="s">
        <v>117</v>
      </c>
      <c r="G3" s="64" t="s">
        <v>118</v>
      </c>
      <c r="H3" s="65"/>
    </row>
    <row r="4" spans="1:8" ht="12.75">
      <c r="A4" s="73"/>
      <c r="B4" s="75"/>
      <c r="C4" s="61"/>
      <c r="D4" s="61"/>
      <c r="E4" s="61"/>
      <c r="F4" s="61"/>
      <c r="G4" s="66" t="s">
        <v>119</v>
      </c>
      <c r="H4" s="68" t="s">
        <v>120</v>
      </c>
    </row>
    <row r="5" spans="1:8" ht="78" customHeight="1">
      <c r="A5" s="74"/>
      <c r="B5" s="76"/>
      <c r="C5" s="62"/>
      <c r="D5" s="62"/>
      <c r="E5" s="62"/>
      <c r="F5" s="62"/>
      <c r="G5" s="67"/>
      <c r="H5" s="69"/>
    </row>
    <row r="6" spans="1:8" ht="26.25">
      <c r="A6" s="8" t="s">
        <v>1</v>
      </c>
      <c r="B6" s="9" t="s">
        <v>0</v>
      </c>
      <c r="C6" s="10"/>
      <c r="D6" s="10"/>
      <c r="E6" s="10"/>
      <c r="F6" s="8"/>
      <c r="G6" s="11"/>
      <c r="H6" s="11"/>
    </row>
    <row r="7" spans="1:8" ht="26.25">
      <c r="A7" s="12"/>
      <c r="B7" s="13" t="s">
        <v>121</v>
      </c>
      <c r="C7" s="14" t="s">
        <v>122</v>
      </c>
      <c r="D7" s="14" t="s">
        <v>123</v>
      </c>
      <c r="E7" s="14"/>
      <c r="F7" s="15"/>
      <c r="G7" s="16">
        <v>581.8</v>
      </c>
      <c r="H7" s="16">
        <v>0</v>
      </c>
    </row>
    <row r="8" spans="1:8" ht="39">
      <c r="A8" s="12"/>
      <c r="B8" s="17" t="s">
        <v>124</v>
      </c>
      <c r="C8" s="14" t="s">
        <v>122</v>
      </c>
      <c r="D8" s="14" t="s">
        <v>123</v>
      </c>
      <c r="E8" s="14" t="s">
        <v>125</v>
      </c>
      <c r="F8" s="15"/>
      <c r="G8" s="16">
        <v>581.8</v>
      </c>
      <c r="H8" s="16">
        <v>0</v>
      </c>
    </row>
    <row r="9" spans="1:8" ht="26.25">
      <c r="A9" s="12"/>
      <c r="B9" s="17" t="s">
        <v>126</v>
      </c>
      <c r="C9" s="14" t="s">
        <v>122</v>
      </c>
      <c r="D9" s="14" t="s">
        <v>123</v>
      </c>
      <c r="E9" s="14" t="s">
        <v>125</v>
      </c>
      <c r="F9" s="15" t="s">
        <v>127</v>
      </c>
      <c r="G9" s="18">
        <v>581.8</v>
      </c>
      <c r="H9" s="16">
        <v>0</v>
      </c>
    </row>
    <row r="10" spans="1:8" ht="39">
      <c r="A10" s="12"/>
      <c r="B10" s="13" t="s">
        <v>52</v>
      </c>
      <c r="C10" s="14" t="s">
        <v>122</v>
      </c>
      <c r="D10" s="14" t="s">
        <v>128</v>
      </c>
      <c r="E10" s="14"/>
      <c r="F10" s="15"/>
      <c r="G10" s="16">
        <f>G11</f>
        <v>1092.5</v>
      </c>
      <c r="H10" s="16">
        <v>0</v>
      </c>
    </row>
    <row r="11" spans="1:8" ht="39">
      <c r="A11" s="12"/>
      <c r="B11" s="17" t="s">
        <v>124</v>
      </c>
      <c r="C11" s="14" t="s">
        <v>122</v>
      </c>
      <c r="D11" s="14" t="s">
        <v>128</v>
      </c>
      <c r="E11" s="14" t="s">
        <v>125</v>
      </c>
      <c r="F11" s="15"/>
      <c r="G11" s="16">
        <f>G12+G13+G14</f>
        <v>1092.5</v>
      </c>
      <c r="H11" s="16">
        <v>0</v>
      </c>
    </row>
    <row r="12" spans="1:8" ht="26.25">
      <c r="A12" s="12"/>
      <c r="B12" s="17" t="s">
        <v>126</v>
      </c>
      <c r="C12" s="14" t="s">
        <v>122</v>
      </c>
      <c r="D12" s="14" t="s">
        <v>128</v>
      </c>
      <c r="E12" s="14" t="s">
        <v>125</v>
      </c>
      <c r="F12" s="15" t="s">
        <v>127</v>
      </c>
      <c r="G12" s="16">
        <v>853.5</v>
      </c>
      <c r="H12" s="16">
        <v>0</v>
      </c>
    </row>
    <row r="13" spans="1:8" ht="39">
      <c r="A13" s="12"/>
      <c r="B13" s="17" t="s">
        <v>129</v>
      </c>
      <c r="C13" s="14" t="s">
        <v>122</v>
      </c>
      <c r="D13" s="14" t="s">
        <v>128</v>
      </c>
      <c r="E13" s="14" t="s">
        <v>125</v>
      </c>
      <c r="F13" s="15" t="s">
        <v>130</v>
      </c>
      <c r="G13" s="16">
        <v>220.2</v>
      </c>
      <c r="H13" s="16">
        <v>0</v>
      </c>
    </row>
    <row r="14" spans="1:8" ht="12.75">
      <c r="A14" s="12"/>
      <c r="B14" s="17" t="s">
        <v>54</v>
      </c>
      <c r="C14" s="14" t="s">
        <v>122</v>
      </c>
      <c r="D14" s="14" t="s">
        <v>128</v>
      </c>
      <c r="E14" s="14" t="s">
        <v>125</v>
      </c>
      <c r="F14" s="15" t="s">
        <v>131</v>
      </c>
      <c r="G14" s="16">
        <v>18.8</v>
      </c>
      <c r="H14" s="16">
        <v>0</v>
      </c>
    </row>
    <row r="15" spans="1:8" ht="12.75">
      <c r="A15" s="12"/>
      <c r="B15" s="17" t="s">
        <v>55</v>
      </c>
      <c r="C15" s="15" t="s">
        <v>122</v>
      </c>
      <c r="D15" s="15" t="s">
        <v>160</v>
      </c>
      <c r="E15" s="14"/>
      <c r="F15" s="15"/>
      <c r="G15" s="16">
        <v>132.9</v>
      </c>
      <c r="H15" s="16">
        <v>0</v>
      </c>
    </row>
    <row r="16" spans="1:8" ht="52.5">
      <c r="A16" s="12"/>
      <c r="B16" s="17" t="s">
        <v>58</v>
      </c>
      <c r="C16" s="15" t="s">
        <v>122</v>
      </c>
      <c r="D16" s="15" t="s">
        <v>160</v>
      </c>
      <c r="E16" s="14" t="s">
        <v>161</v>
      </c>
      <c r="F16" s="15"/>
      <c r="G16" s="16">
        <v>132.9</v>
      </c>
      <c r="H16" s="16">
        <v>0</v>
      </c>
    </row>
    <row r="17" spans="1:8" ht="12.75">
      <c r="A17" s="12"/>
      <c r="B17" s="17" t="s">
        <v>55</v>
      </c>
      <c r="C17" s="15" t="s">
        <v>122</v>
      </c>
      <c r="D17" s="15" t="s">
        <v>160</v>
      </c>
      <c r="E17" s="14" t="s">
        <v>161</v>
      </c>
      <c r="F17" s="51" t="s">
        <v>262</v>
      </c>
      <c r="G17" s="16">
        <v>132.9</v>
      </c>
      <c r="H17" s="16">
        <v>0</v>
      </c>
    </row>
    <row r="18" spans="1:8" ht="12.75">
      <c r="A18" s="19"/>
      <c r="B18" s="13" t="s">
        <v>59</v>
      </c>
      <c r="C18" s="14" t="s">
        <v>122</v>
      </c>
      <c r="D18" s="15">
        <v>13</v>
      </c>
      <c r="E18" s="14"/>
      <c r="F18" s="15"/>
      <c r="G18" s="16">
        <v>68.5</v>
      </c>
      <c r="H18" s="16">
        <v>0</v>
      </c>
    </row>
    <row r="19" spans="1:8" ht="39">
      <c r="A19" s="19"/>
      <c r="B19" s="17" t="s">
        <v>132</v>
      </c>
      <c r="C19" s="14" t="s">
        <v>122</v>
      </c>
      <c r="D19" s="15">
        <v>13</v>
      </c>
      <c r="E19" s="14" t="s">
        <v>133</v>
      </c>
      <c r="F19" s="15"/>
      <c r="G19" s="16">
        <v>64</v>
      </c>
      <c r="H19" s="16">
        <v>0</v>
      </c>
    </row>
    <row r="20" spans="1:8" ht="39">
      <c r="A20" s="19"/>
      <c r="B20" s="17" t="s">
        <v>129</v>
      </c>
      <c r="C20" s="14" t="s">
        <v>122</v>
      </c>
      <c r="D20" s="15">
        <v>13</v>
      </c>
      <c r="E20" s="14" t="s">
        <v>133</v>
      </c>
      <c r="F20" s="15" t="s">
        <v>130</v>
      </c>
      <c r="G20" s="16">
        <v>64</v>
      </c>
      <c r="H20" s="16">
        <v>0</v>
      </c>
    </row>
    <row r="21" spans="1:8" ht="39">
      <c r="A21" s="19"/>
      <c r="B21" s="17" t="s">
        <v>134</v>
      </c>
      <c r="C21" s="14" t="s">
        <v>122</v>
      </c>
      <c r="D21" s="15">
        <v>13</v>
      </c>
      <c r="E21" s="14" t="s">
        <v>135</v>
      </c>
      <c r="F21" s="15"/>
      <c r="G21" s="16">
        <v>4.5</v>
      </c>
      <c r="H21" s="16">
        <v>0</v>
      </c>
    </row>
    <row r="22" spans="1:8" ht="39">
      <c r="A22" s="19"/>
      <c r="B22" s="17" t="s">
        <v>129</v>
      </c>
      <c r="C22" s="14" t="s">
        <v>122</v>
      </c>
      <c r="D22" s="15">
        <v>13</v>
      </c>
      <c r="E22" s="14" t="s">
        <v>135</v>
      </c>
      <c r="F22" s="15" t="s">
        <v>130</v>
      </c>
      <c r="G22" s="16">
        <v>4.5</v>
      </c>
      <c r="H22" s="16">
        <v>0</v>
      </c>
    </row>
    <row r="23" spans="1:8" ht="12.75">
      <c r="A23" s="19"/>
      <c r="B23" s="17" t="s">
        <v>63</v>
      </c>
      <c r="C23" s="15" t="s">
        <v>123</v>
      </c>
      <c r="D23" s="15" t="s">
        <v>136</v>
      </c>
      <c r="E23" s="15"/>
      <c r="F23" s="15"/>
      <c r="G23" s="16">
        <f>G24</f>
        <v>93.89999999999999</v>
      </c>
      <c r="H23" s="16">
        <v>93.9</v>
      </c>
    </row>
    <row r="24" spans="1:8" ht="39">
      <c r="A24" s="19"/>
      <c r="B24" s="17" t="s">
        <v>124</v>
      </c>
      <c r="C24" s="15" t="s">
        <v>123</v>
      </c>
      <c r="D24" s="15" t="s">
        <v>136</v>
      </c>
      <c r="E24" s="14" t="s">
        <v>125</v>
      </c>
      <c r="F24" s="15"/>
      <c r="G24" s="16">
        <f>G25+G26</f>
        <v>93.89999999999999</v>
      </c>
      <c r="H24" s="16">
        <v>93.9</v>
      </c>
    </row>
    <row r="25" spans="1:8" ht="26.25">
      <c r="A25" s="19"/>
      <c r="B25" s="17" t="s">
        <v>126</v>
      </c>
      <c r="C25" s="15" t="s">
        <v>123</v>
      </c>
      <c r="D25" s="15" t="s">
        <v>136</v>
      </c>
      <c r="E25" s="14" t="s">
        <v>125</v>
      </c>
      <c r="F25" s="15" t="s">
        <v>127</v>
      </c>
      <c r="G25" s="16">
        <v>80.1</v>
      </c>
      <c r="H25" s="16">
        <v>80.1</v>
      </c>
    </row>
    <row r="26" spans="1:8" ht="39">
      <c r="A26" s="19"/>
      <c r="B26" s="17" t="s">
        <v>129</v>
      </c>
      <c r="C26" s="15" t="s">
        <v>123</v>
      </c>
      <c r="D26" s="15" t="s">
        <v>136</v>
      </c>
      <c r="E26" s="14" t="s">
        <v>125</v>
      </c>
      <c r="F26" s="15" t="s">
        <v>130</v>
      </c>
      <c r="G26" s="16">
        <v>13.8</v>
      </c>
      <c r="H26" s="16">
        <v>13.8</v>
      </c>
    </row>
    <row r="27" spans="1:8" ht="12.75">
      <c r="A27" s="19"/>
      <c r="B27" s="17" t="s">
        <v>67</v>
      </c>
      <c r="C27" s="15" t="s">
        <v>128</v>
      </c>
      <c r="D27" s="15" t="s">
        <v>138</v>
      </c>
      <c r="E27" s="15"/>
      <c r="F27" s="15"/>
      <c r="G27" s="16">
        <f>G28</f>
        <v>84.9</v>
      </c>
      <c r="H27" s="20">
        <v>70.9</v>
      </c>
    </row>
    <row r="28" spans="1:8" ht="48.75" customHeight="1">
      <c r="A28" s="19"/>
      <c r="B28" s="17" t="s">
        <v>162</v>
      </c>
      <c r="C28" s="15" t="s">
        <v>139</v>
      </c>
      <c r="D28" s="15" t="s">
        <v>138</v>
      </c>
      <c r="E28" s="14" t="s">
        <v>140</v>
      </c>
      <c r="F28" s="15"/>
      <c r="G28" s="16">
        <f>G29+G30</f>
        <v>84.9</v>
      </c>
      <c r="H28" s="18">
        <v>70.9</v>
      </c>
    </row>
    <row r="29" spans="1:8" ht="48.75" customHeight="1">
      <c r="A29" s="19"/>
      <c r="B29" s="17" t="s">
        <v>129</v>
      </c>
      <c r="C29" s="15" t="s">
        <v>128</v>
      </c>
      <c r="D29" s="15" t="s">
        <v>138</v>
      </c>
      <c r="E29" s="14" t="s">
        <v>140</v>
      </c>
      <c r="F29" s="15" t="s">
        <v>130</v>
      </c>
      <c r="G29" s="16">
        <v>70.9</v>
      </c>
      <c r="H29" s="18">
        <v>70.9</v>
      </c>
    </row>
    <row r="30" spans="1:8" ht="39">
      <c r="A30" s="19"/>
      <c r="B30" s="17" t="s">
        <v>69</v>
      </c>
      <c r="C30" s="15" t="s">
        <v>128</v>
      </c>
      <c r="D30" s="15" t="s">
        <v>138</v>
      </c>
      <c r="E30" s="14" t="s">
        <v>140</v>
      </c>
      <c r="F30" s="15" t="s">
        <v>141</v>
      </c>
      <c r="G30" s="16">
        <v>14</v>
      </c>
      <c r="H30" s="18">
        <v>0</v>
      </c>
    </row>
    <row r="31" spans="1:8" ht="12.75">
      <c r="A31" s="19"/>
      <c r="B31" s="17" t="s">
        <v>70</v>
      </c>
      <c r="C31" s="15" t="s">
        <v>128</v>
      </c>
      <c r="D31" s="15" t="s">
        <v>137</v>
      </c>
      <c r="E31" s="15"/>
      <c r="F31" s="15"/>
      <c r="G31" s="16">
        <v>4222.5</v>
      </c>
      <c r="H31" s="16">
        <v>3283.5</v>
      </c>
    </row>
    <row r="32" spans="1:8" ht="26.25">
      <c r="A32" s="19"/>
      <c r="B32" s="17" t="s">
        <v>142</v>
      </c>
      <c r="C32" s="15" t="s">
        <v>128</v>
      </c>
      <c r="D32" s="15" t="s">
        <v>137</v>
      </c>
      <c r="E32" s="14" t="s">
        <v>143</v>
      </c>
      <c r="F32" s="15"/>
      <c r="G32" s="16">
        <v>4222.5</v>
      </c>
      <c r="H32" s="16">
        <v>3283.5</v>
      </c>
    </row>
    <row r="33" spans="1:8" ht="39">
      <c r="A33" s="19"/>
      <c r="B33" s="17" t="s">
        <v>129</v>
      </c>
      <c r="C33" s="15" t="s">
        <v>128</v>
      </c>
      <c r="D33" s="15" t="s">
        <v>137</v>
      </c>
      <c r="E33" s="14" t="s">
        <v>143</v>
      </c>
      <c r="F33" s="15" t="s">
        <v>130</v>
      </c>
      <c r="G33" s="16">
        <v>4222.5</v>
      </c>
      <c r="H33" s="16">
        <v>3283.5</v>
      </c>
    </row>
    <row r="34" spans="1:8" ht="12.75">
      <c r="A34" s="19"/>
      <c r="B34" s="52" t="s">
        <v>259</v>
      </c>
      <c r="C34" s="53" t="s">
        <v>128</v>
      </c>
      <c r="D34" s="53" t="s">
        <v>263</v>
      </c>
      <c r="E34" s="54"/>
      <c r="F34" s="53"/>
      <c r="G34" s="16">
        <v>1097.9</v>
      </c>
      <c r="H34" s="16">
        <v>839.8</v>
      </c>
    </row>
    <row r="35" spans="1:8" ht="52.5">
      <c r="A35" s="19"/>
      <c r="B35" s="52" t="s">
        <v>265</v>
      </c>
      <c r="C35" s="53" t="s">
        <v>128</v>
      </c>
      <c r="D35" s="53" t="s">
        <v>263</v>
      </c>
      <c r="E35" s="54" t="s">
        <v>264</v>
      </c>
      <c r="F35" s="53"/>
      <c r="G35" s="16">
        <v>1097.9</v>
      </c>
      <c r="H35" s="16">
        <v>839.8</v>
      </c>
    </row>
    <row r="36" spans="1:8" ht="39">
      <c r="A36" s="19"/>
      <c r="B36" s="52" t="s">
        <v>129</v>
      </c>
      <c r="C36" s="53" t="s">
        <v>128</v>
      </c>
      <c r="D36" s="53" t="s">
        <v>263</v>
      </c>
      <c r="E36" s="54" t="s">
        <v>264</v>
      </c>
      <c r="F36" s="53" t="s">
        <v>130</v>
      </c>
      <c r="G36" s="16">
        <v>1097.9</v>
      </c>
      <c r="H36" s="16">
        <v>839.8</v>
      </c>
    </row>
    <row r="37" spans="1:8" ht="12.75">
      <c r="A37" s="19"/>
      <c r="B37" s="17" t="s">
        <v>74</v>
      </c>
      <c r="C37" s="15" t="s">
        <v>138</v>
      </c>
      <c r="D37" s="15" t="s">
        <v>122</v>
      </c>
      <c r="E37" s="15"/>
      <c r="F37" s="15"/>
      <c r="G37" s="16">
        <v>10</v>
      </c>
      <c r="H37" s="16">
        <v>0</v>
      </c>
    </row>
    <row r="38" spans="1:8" ht="39">
      <c r="A38" s="19"/>
      <c r="B38" s="22" t="s">
        <v>144</v>
      </c>
      <c r="C38" s="15" t="s">
        <v>138</v>
      </c>
      <c r="D38" s="15" t="s">
        <v>122</v>
      </c>
      <c r="E38" s="14" t="s">
        <v>145</v>
      </c>
      <c r="F38" s="15"/>
      <c r="G38" s="16">
        <v>10</v>
      </c>
      <c r="H38" s="18">
        <v>0</v>
      </c>
    </row>
    <row r="39" spans="1:8" ht="39">
      <c r="A39" s="19"/>
      <c r="B39" s="17" t="s">
        <v>129</v>
      </c>
      <c r="C39" s="15" t="s">
        <v>138</v>
      </c>
      <c r="D39" s="15" t="s">
        <v>122</v>
      </c>
      <c r="E39" s="14" t="s">
        <v>145</v>
      </c>
      <c r="F39" s="15" t="s">
        <v>130</v>
      </c>
      <c r="G39" s="16">
        <v>10</v>
      </c>
      <c r="H39" s="18">
        <v>0</v>
      </c>
    </row>
    <row r="40" spans="1:8" ht="12.75">
      <c r="A40" s="19"/>
      <c r="B40" s="17" t="s">
        <v>76</v>
      </c>
      <c r="C40" s="15" t="s">
        <v>138</v>
      </c>
      <c r="D40" s="15" t="s">
        <v>136</v>
      </c>
      <c r="E40" s="14"/>
      <c r="F40" s="15"/>
      <c r="G40" s="16">
        <v>2085.8</v>
      </c>
      <c r="H40" s="16">
        <v>0</v>
      </c>
    </row>
    <row r="41" spans="1:8" ht="26.25">
      <c r="A41" s="19"/>
      <c r="B41" s="22" t="s">
        <v>146</v>
      </c>
      <c r="C41" s="15" t="s">
        <v>138</v>
      </c>
      <c r="D41" s="15" t="s">
        <v>136</v>
      </c>
      <c r="E41" s="14" t="s">
        <v>147</v>
      </c>
      <c r="F41" s="15"/>
      <c r="G41" s="16">
        <v>2085.8</v>
      </c>
      <c r="H41" s="16">
        <v>0</v>
      </c>
    </row>
    <row r="42" spans="1:8" ht="39">
      <c r="A42" s="19"/>
      <c r="B42" s="17" t="s">
        <v>129</v>
      </c>
      <c r="C42" s="15" t="s">
        <v>138</v>
      </c>
      <c r="D42" s="15" t="s">
        <v>136</v>
      </c>
      <c r="E42" s="14" t="s">
        <v>147</v>
      </c>
      <c r="F42" s="15" t="s">
        <v>130</v>
      </c>
      <c r="G42" s="16">
        <v>2085.8</v>
      </c>
      <c r="H42" s="16">
        <v>0</v>
      </c>
    </row>
    <row r="43" spans="1:8" ht="12.75">
      <c r="A43" s="19"/>
      <c r="B43" s="13" t="s">
        <v>80</v>
      </c>
      <c r="C43" s="15" t="s">
        <v>148</v>
      </c>
      <c r="D43" s="15" t="s">
        <v>122</v>
      </c>
      <c r="E43" s="14"/>
      <c r="F43" s="15"/>
      <c r="G43" s="16">
        <v>2548.3</v>
      </c>
      <c r="H43" s="16">
        <v>1800</v>
      </c>
    </row>
    <row r="44" spans="1:8" ht="39">
      <c r="A44" s="19"/>
      <c r="B44" s="22" t="s">
        <v>149</v>
      </c>
      <c r="C44" s="15" t="s">
        <v>148</v>
      </c>
      <c r="D44" s="15" t="s">
        <v>122</v>
      </c>
      <c r="E44" s="14" t="s">
        <v>150</v>
      </c>
      <c r="F44" s="15"/>
      <c r="G44" s="16">
        <v>2548.3</v>
      </c>
      <c r="H44" s="16">
        <v>1800</v>
      </c>
    </row>
    <row r="45" spans="1:8" ht="12.75">
      <c r="A45" s="19"/>
      <c r="B45" s="17" t="s">
        <v>82</v>
      </c>
      <c r="C45" s="15" t="s">
        <v>148</v>
      </c>
      <c r="D45" s="15" t="s">
        <v>122</v>
      </c>
      <c r="E45" s="14" t="s">
        <v>150</v>
      </c>
      <c r="F45" s="15" t="s">
        <v>151</v>
      </c>
      <c r="G45" s="16">
        <v>2548.3</v>
      </c>
      <c r="H45" s="16">
        <v>1800</v>
      </c>
    </row>
    <row r="46" spans="1:8" ht="12.75">
      <c r="A46" s="19"/>
      <c r="B46" s="17" t="s">
        <v>85</v>
      </c>
      <c r="C46" s="15" t="s">
        <v>152</v>
      </c>
      <c r="D46" s="15" t="s">
        <v>122</v>
      </c>
      <c r="E46" s="14"/>
      <c r="F46" s="15"/>
      <c r="G46" s="16">
        <v>86.2</v>
      </c>
      <c r="H46" s="16">
        <v>0</v>
      </c>
    </row>
    <row r="47" spans="1:8" ht="12.75">
      <c r="A47" s="19"/>
      <c r="B47" s="17" t="s">
        <v>57</v>
      </c>
      <c r="C47" s="15" t="s">
        <v>152</v>
      </c>
      <c r="D47" s="15" t="s">
        <v>122</v>
      </c>
      <c r="E47" s="14" t="s">
        <v>153</v>
      </c>
      <c r="F47" s="15"/>
      <c r="G47" s="16"/>
      <c r="H47" s="16">
        <v>0</v>
      </c>
    </row>
    <row r="48" spans="1:8" ht="26.25">
      <c r="A48" s="19"/>
      <c r="B48" s="17" t="s">
        <v>86</v>
      </c>
      <c r="C48" s="15" t="s">
        <v>152</v>
      </c>
      <c r="D48" s="15" t="s">
        <v>122</v>
      </c>
      <c r="E48" s="14" t="s">
        <v>154</v>
      </c>
      <c r="F48" s="15"/>
      <c r="G48" s="16">
        <v>86.2</v>
      </c>
      <c r="H48" s="16">
        <v>0</v>
      </c>
    </row>
    <row r="49" spans="1:8" ht="12.75">
      <c r="A49" s="19"/>
      <c r="B49" s="17" t="s">
        <v>87</v>
      </c>
      <c r="C49" s="15" t="s">
        <v>152</v>
      </c>
      <c r="D49" s="15" t="s">
        <v>122</v>
      </c>
      <c r="E49" s="14" t="s">
        <v>154</v>
      </c>
      <c r="F49" s="15" t="s">
        <v>155</v>
      </c>
      <c r="G49" s="16">
        <v>86.2</v>
      </c>
      <c r="H49" s="16">
        <v>0</v>
      </c>
    </row>
    <row r="50" spans="1:8" ht="12.75">
      <c r="A50" s="19"/>
      <c r="B50" s="17" t="s">
        <v>90</v>
      </c>
      <c r="C50" s="15" t="s">
        <v>156</v>
      </c>
      <c r="D50" s="15" t="s">
        <v>136</v>
      </c>
      <c r="E50" s="14"/>
      <c r="F50" s="15"/>
      <c r="G50" s="16">
        <v>1388.4</v>
      </c>
      <c r="H50" s="16">
        <v>0</v>
      </c>
    </row>
    <row r="51" spans="1:8" ht="39">
      <c r="A51" s="19"/>
      <c r="B51" s="17" t="s">
        <v>124</v>
      </c>
      <c r="C51" s="15" t="s">
        <v>156</v>
      </c>
      <c r="D51" s="15" t="s">
        <v>136</v>
      </c>
      <c r="E51" s="14" t="s">
        <v>125</v>
      </c>
      <c r="F51" s="23"/>
      <c r="G51" s="16">
        <v>176.5</v>
      </c>
      <c r="H51" s="16">
        <v>0</v>
      </c>
    </row>
    <row r="52" spans="1:8" ht="12.75">
      <c r="A52" s="19"/>
      <c r="B52" s="21" t="s">
        <v>41</v>
      </c>
      <c r="C52" s="15" t="s">
        <v>156</v>
      </c>
      <c r="D52" s="15" t="s">
        <v>136</v>
      </c>
      <c r="E52" s="14" t="s">
        <v>125</v>
      </c>
      <c r="F52" s="15" t="s">
        <v>157</v>
      </c>
      <c r="G52" s="16">
        <v>176.5</v>
      </c>
      <c r="H52" s="16">
        <v>0</v>
      </c>
    </row>
    <row r="53" spans="1:8" ht="39">
      <c r="A53" s="19"/>
      <c r="B53" s="17" t="s">
        <v>134</v>
      </c>
      <c r="C53" s="15" t="s">
        <v>156</v>
      </c>
      <c r="D53" s="15" t="s">
        <v>136</v>
      </c>
      <c r="E53" s="14" t="s">
        <v>135</v>
      </c>
      <c r="F53" s="15"/>
      <c r="G53" s="16">
        <f>G54</f>
        <v>75.7</v>
      </c>
      <c r="H53" s="16">
        <v>0</v>
      </c>
    </row>
    <row r="54" spans="1:8" ht="12.75">
      <c r="A54" s="19"/>
      <c r="B54" s="21" t="s">
        <v>41</v>
      </c>
      <c r="C54" s="15" t="s">
        <v>156</v>
      </c>
      <c r="D54" s="15" t="s">
        <v>136</v>
      </c>
      <c r="E54" s="14" t="s">
        <v>135</v>
      </c>
      <c r="F54" s="15" t="s">
        <v>157</v>
      </c>
      <c r="G54" s="16">
        <v>75.7</v>
      </c>
      <c r="H54" s="16">
        <v>0</v>
      </c>
    </row>
    <row r="55" spans="1:8" ht="39">
      <c r="A55" s="19"/>
      <c r="B55" s="22" t="s">
        <v>144</v>
      </c>
      <c r="C55" s="15" t="s">
        <v>156</v>
      </c>
      <c r="D55" s="15" t="s">
        <v>136</v>
      </c>
      <c r="E55" s="14" t="s">
        <v>145</v>
      </c>
      <c r="F55" s="15"/>
      <c r="G55" s="16">
        <f>G56</f>
        <v>18.8</v>
      </c>
      <c r="H55" s="16">
        <v>0</v>
      </c>
    </row>
    <row r="56" spans="1:8" ht="12.75">
      <c r="A56" s="19"/>
      <c r="B56" s="21" t="s">
        <v>41</v>
      </c>
      <c r="C56" s="15" t="s">
        <v>156</v>
      </c>
      <c r="D56" s="15" t="s">
        <v>136</v>
      </c>
      <c r="E56" s="14" t="s">
        <v>145</v>
      </c>
      <c r="F56" s="15" t="s">
        <v>157</v>
      </c>
      <c r="G56" s="16">
        <v>18.8</v>
      </c>
      <c r="H56" s="16">
        <v>0</v>
      </c>
    </row>
    <row r="57" spans="1:8" ht="12.75">
      <c r="A57" s="19"/>
      <c r="B57" s="52" t="s">
        <v>76</v>
      </c>
      <c r="C57" s="15" t="s">
        <v>156</v>
      </c>
      <c r="D57" s="15" t="s">
        <v>136</v>
      </c>
      <c r="E57" s="54"/>
      <c r="F57" s="53"/>
      <c r="G57" s="16">
        <v>47.6</v>
      </c>
      <c r="H57" s="16">
        <v>0</v>
      </c>
    </row>
    <row r="58" spans="1:8" ht="26.25">
      <c r="A58" s="19"/>
      <c r="B58" s="55" t="s">
        <v>266</v>
      </c>
      <c r="C58" s="15" t="s">
        <v>156</v>
      </c>
      <c r="D58" s="15" t="s">
        <v>136</v>
      </c>
      <c r="E58" s="54" t="s">
        <v>147</v>
      </c>
      <c r="F58" s="53"/>
      <c r="G58" s="16">
        <v>47.6</v>
      </c>
      <c r="H58" s="16">
        <v>0</v>
      </c>
    </row>
    <row r="59" spans="1:8" ht="12.75">
      <c r="A59" s="19"/>
      <c r="B59" s="21" t="s">
        <v>41</v>
      </c>
      <c r="C59" s="15" t="s">
        <v>156</v>
      </c>
      <c r="D59" s="15" t="s">
        <v>136</v>
      </c>
      <c r="E59" s="54" t="s">
        <v>147</v>
      </c>
      <c r="F59" s="53" t="s">
        <v>157</v>
      </c>
      <c r="G59" s="16">
        <v>47.6</v>
      </c>
      <c r="H59" s="16">
        <v>0</v>
      </c>
    </row>
    <row r="60" spans="1:8" ht="45" customHeight="1">
      <c r="A60" s="19"/>
      <c r="B60" s="56" t="s">
        <v>267</v>
      </c>
      <c r="C60" s="15" t="s">
        <v>156</v>
      </c>
      <c r="D60" s="15" t="s">
        <v>136</v>
      </c>
      <c r="E60" s="54" t="s">
        <v>268</v>
      </c>
      <c r="F60" s="15"/>
      <c r="G60" s="16">
        <v>1065.7</v>
      </c>
      <c r="H60" s="16">
        <v>896.6</v>
      </c>
    </row>
    <row r="61" spans="1:8" ht="12.75">
      <c r="A61" s="19"/>
      <c r="B61" s="21" t="s">
        <v>41</v>
      </c>
      <c r="C61" s="15" t="s">
        <v>156</v>
      </c>
      <c r="D61" s="15" t="s">
        <v>136</v>
      </c>
      <c r="E61" s="54" t="s">
        <v>268</v>
      </c>
      <c r="F61" s="51" t="s">
        <v>157</v>
      </c>
      <c r="G61" s="16">
        <v>1065.7</v>
      </c>
      <c r="H61" s="16">
        <v>896.6</v>
      </c>
    </row>
    <row r="62" spans="1:8" ht="12.75">
      <c r="A62" s="19"/>
      <c r="B62" s="13" t="s">
        <v>57</v>
      </c>
      <c r="C62" s="15" t="s">
        <v>156</v>
      </c>
      <c r="D62" s="15" t="s">
        <v>136</v>
      </c>
      <c r="E62" s="14" t="s">
        <v>153</v>
      </c>
      <c r="F62" s="15"/>
      <c r="G62" s="16">
        <v>4.1</v>
      </c>
      <c r="H62" s="16">
        <v>0</v>
      </c>
    </row>
    <row r="63" spans="1:8" ht="39">
      <c r="A63" s="19"/>
      <c r="B63" s="17" t="s">
        <v>92</v>
      </c>
      <c r="C63" s="15" t="s">
        <v>156</v>
      </c>
      <c r="D63" s="15" t="s">
        <v>136</v>
      </c>
      <c r="E63" s="14" t="s">
        <v>158</v>
      </c>
      <c r="F63" s="15"/>
      <c r="G63" s="16">
        <v>4.1</v>
      </c>
      <c r="H63" s="16">
        <v>0</v>
      </c>
    </row>
    <row r="64" spans="1:8" ht="12.75">
      <c r="A64" s="19"/>
      <c r="B64" s="24" t="s">
        <v>41</v>
      </c>
      <c r="C64" s="15" t="s">
        <v>156</v>
      </c>
      <c r="D64" s="15" t="s">
        <v>136</v>
      </c>
      <c r="E64" s="14" t="s">
        <v>158</v>
      </c>
      <c r="F64" s="15" t="s">
        <v>157</v>
      </c>
      <c r="G64" s="16">
        <v>4.1</v>
      </c>
      <c r="H64" s="16">
        <v>0</v>
      </c>
    </row>
    <row r="65" spans="1:8" ht="12.75">
      <c r="A65" s="19"/>
      <c r="B65" s="25" t="s">
        <v>159</v>
      </c>
      <c r="C65" s="26"/>
      <c r="D65" s="26"/>
      <c r="E65" s="26"/>
      <c r="F65" s="27"/>
      <c r="G65" s="28">
        <f>G9+G12+G13+G14+G17+G20+G22+G25+G26+G33+G36+G39+G42+G45+G49+G50+G29+G30</f>
        <v>13493.599999999999</v>
      </c>
      <c r="H65" s="28">
        <f>H61+H45+H36+H33+H29+H26+H25</f>
        <v>6984.7</v>
      </c>
    </row>
    <row r="66" spans="2:8" ht="18">
      <c r="B66" s="29"/>
      <c r="C66" s="30"/>
      <c r="D66" s="30"/>
      <c r="E66" s="30"/>
      <c r="F66" s="31"/>
      <c r="G66" s="30"/>
      <c r="H66" s="32"/>
    </row>
  </sheetData>
  <sheetProtection/>
  <mergeCells count="11">
    <mergeCell ref="D3:D5"/>
    <mergeCell ref="E3:E5"/>
    <mergeCell ref="F3:F5"/>
    <mergeCell ref="G3:H3"/>
    <mergeCell ref="G4:G5"/>
    <mergeCell ref="H4:H5"/>
    <mergeCell ref="E1:H1"/>
    <mergeCell ref="A2:H2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view="pageBreakPreview" zoomScale="90" zoomScaleSheetLayoutView="90" zoomScalePageLayoutView="0" workbookViewId="0" topLeftCell="A16">
      <selection activeCell="A27" sqref="A27:IV27"/>
    </sheetView>
  </sheetViews>
  <sheetFormatPr defaultColWidth="9.140625" defaultRowHeight="12.75"/>
  <cols>
    <col min="1" max="1" width="71.421875" style="0" customWidth="1"/>
    <col min="2" max="2" width="23.140625" style="0" customWidth="1"/>
    <col min="3" max="3" width="13.57421875" style="0" customWidth="1"/>
    <col min="4" max="4" width="0.85546875" style="0" customWidth="1"/>
  </cols>
  <sheetData>
    <row r="1" spans="1:3" ht="12.75">
      <c r="A1" s="37"/>
      <c r="B1" s="37"/>
      <c r="C1" s="38" t="s">
        <v>165</v>
      </c>
    </row>
    <row r="2" spans="1:3" ht="33" customHeight="1">
      <c r="A2" s="59" t="s">
        <v>248</v>
      </c>
      <c r="B2" s="60"/>
      <c r="C2" s="60"/>
    </row>
    <row r="3" spans="1:3" ht="12.75">
      <c r="A3" s="36"/>
      <c r="B3" s="37"/>
      <c r="C3" s="39" t="s">
        <v>164</v>
      </c>
    </row>
    <row r="4" spans="1:3" ht="39" customHeight="1">
      <c r="A4" s="1" t="s">
        <v>2</v>
      </c>
      <c r="B4" s="1" t="s">
        <v>46</v>
      </c>
      <c r="C4" s="1" t="s">
        <v>4</v>
      </c>
    </row>
    <row r="5" spans="1:3" ht="13.5" thickBot="1">
      <c r="A5" s="1" t="s">
        <v>5</v>
      </c>
      <c r="B5" s="2">
        <v>2</v>
      </c>
      <c r="C5" s="5">
        <v>3</v>
      </c>
    </row>
    <row r="6" spans="1:3" ht="12.75">
      <c r="A6" s="3" t="s">
        <v>47</v>
      </c>
      <c r="B6" s="40" t="s">
        <v>7</v>
      </c>
      <c r="C6" s="57">
        <v>13493655.21</v>
      </c>
    </row>
    <row r="7" spans="1:3" ht="12.75">
      <c r="A7" s="4" t="s">
        <v>8</v>
      </c>
      <c r="B7" s="41"/>
      <c r="C7" s="58"/>
    </row>
    <row r="8" spans="1:3" ht="12.75">
      <c r="A8" s="3" t="s">
        <v>48</v>
      </c>
      <c r="B8" s="40" t="s">
        <v>49</v>
      </c>
      <c r="C8" s="57">
        <v>1875662.64</v>
      </c>
    </row>
    <row r="9" spans="1:3" ht="20.25">
      <c r="A9" s="3" t="s">
        <v>50</v>
      </c>
      <c r="B9" s="40" t="s">
        <v>51</v>
      </c>
      <c r="C9" s="57">
        <v>581817.67</v>
      </c>
    </row>
    <row r="10" spans="1:3" ht="20.25">
      <c r="A10" s="3" t="s">
        <v>52</v>
      </c>
      <c r="B10" s="40" t="s">
        <v>53</v>
      </c>
      <c r="C10" s="57">
        <v>1092463.97</v>
      </c>
    </row>
    <row r="11" spans="1:3" ht="12.75">
      <c r="A11" s="3" t="s">
        <v>55</v>
      </c>
      <c r="B11" s="40" t="s">
        <v>56</v>
      </c>
      <c r="C11" s="57">
        <v>132881</v>
      </c>
    </row>
    <row r="12" spans="1:3" ht="12.75">
      <c r="A12" s="3" t="s">
        <v>59</v>
      </c>
      <c r="B12" s="40" t="s">
        <v>60</v>
      </c>
      <c r="C12" s="57">
        <v>68500</v>
      </c>
    </row>
    <row r="13" spans="1:3" ht="12.75">
      <c r="A13" s="3" t="s">
        <v>61</v>
      </c>
      <c r="B13" s="40" t="s">
        <v>62</v>
      </c>
      <c r="C13" s="57">
        <v>93850</v>
      </c>
    </row>
    <row r="14" spans="1:3" ht="12.75">
      <c r="A14" s="3" t="s">
        <v>63</v>
      </c>
      <c r="B14" s="40" t="s">
        <v>64</v>
      </c>
      <c r="C14" s="57">
        <v>93850</v>
      </c>
    </row>
    <row r="15" spans="1:3" ht="12.75">
      <c r="A15" s="3" t="s">
        <v>65</v>
      </c>
      <c r="B15" s="40" t="s">
        <v>66</v>
      </c>
      <c r="C15" s="57">
        <v>5405356.29</v>
      </c>
    </row>
    <row r="16" spans="1:3" ht="12.75">
      <c r="A16" s="3" t="s">
        <v>67</v>
      </c>
      <c r="B16" s="40" t="s">
        <v>68</v>
      </c>
      <c r="C16" s="57">
        <v>84900</v>
      </c>
    </row>
    <row r="17" spans="1:3" ht="12.75">
      <c r="A17" s="3" t="s">
        <v>70</v>
      </c>
      <c r="B17" s="40" t="s">
        <v>71</v>
      </c>
      <c r="C17" s="57">
        <v>4222523.24</v>
      </c>
    </row>
    <row r="18" spans="1:3" ht="12.75">
      <c r="A18" s="3" t="s">
        <v>259</v>
      </c>
      <c r="B18" s="40" t="s">
        <v>260</v>
      </c>
      <c r="C18" s="57">
        <v>1097933.05</v>
      </c>
    </row>
    <row r="19" spans="1:3" ht="12.75">
      <c r="A19" s="3" t="s">
        <v>72</v>
      </c>
      <c r="B19" s="40" t="s">
        <v>73</v>
      </c>
      <c r="C19" s="57">
        <v>2095800.81</v>
      </c>
    </row>
    <row r="20" spans="1:3" ht="12.75">
      <c r="A20" s="3" t="s">
        <v>74</v>
      </c>
      <c r="B20" s="40" t="s">
        <v>75</v>
      </c>
      <c r="C20" s="57">
        <v>9970.08</v>
      </c>
    </row>
    <row r="21" spans="1:3" ht="12.75">
      <c r="A21" s="3" t="s">
        <v>76</v>
      </c>
      <c r="B21" s="40" t="s">
        <v>77</v>
      </c>
      <c r="C21" s="57">
        <v>2085830.73</v>
      </c>
    </row>
    <row r="22" spans="1:3" ht="12.75">
      <c r="A22" s="3" t="s">
        <v>78</v>
      </c>
      <c r="B22" s="40" t="s">
        <v>79</v>
      </c>
      <c r="C22" s="57">
        <v>2548290</v>
      </c>
    </row>
    <row r="23" spans="1:3" ht="12.75">
      <c r="A23" s="3" t="s">
        <v>80</v>
      </c>
      <c r="B23" s="40" t="s">
        <v>81</v>
      </c>
      <c r="C23" s="57">
        <v>2548290</v>
      </c>
    </row>
    <row r="24" spans="1:3" ht="12.75">
      <c r="A24" s="3" t="s">
        <v>83</v>
      </c>
      <c r="B24" s="40" t="s">
        <v>84</v>
      </c>
      <c r="C24" s="57">
        <v>86245</v>
      </c>
    </row>
    <row r="25" spans="1:3" ht="20.25">
      <c r="A25" s="3" t="s">
        <v>88</v>
      </c>
      <c r="B25" s="40" t="s">
        <v>89</v>
      </c>
      <c r="C25" s="57">
        <v>1388450.47</v>
      </c>
    </row>
    <row r="26" spans="1:3" ht="12.75">
      <c r="A26" s="3" t="s">
        <v>90</v>
      </c>
      <c r="B26" s="40" t="s">
        <v>91</v>
      </c>
      <c r="C26" s="57">
        <v>1388450.47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="90" zoomScaleSheetLayoutView="90" zoomScalePageLayoutView="0" workbookViewId="0" topLeftCell="A3">
      <selection activeCell="G22" sqref="G22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57421875" style="0" customWidth="1"/>
    <col min="4" max="4" width="0.9921875" style="0" customWidth="1"/>
  </cols>
  <sheetData>
    <row r="1" spans="1:3" ht="12.75">
      <c r="A1" s="37"/>
      <c r="B1" s="37"/>
      <c r="C1" s="38" t="s">
        <v>166</v>
      </c>
    </row>
    <row r="2" spans="1:3" ht="47.25" customHeight="1">
      <c r="A2" s="59" t="s">
        <v>258</v>
      </c>
      <c r="B2" s="60"/>
      <c r="C2" s="60"/>
    </row>
    <row r="3" spans="1:3" ht="12.75">
      <c r="A3" s="36"/>
      <c r="B3" s="37"/>
      <c r="C3" s="39" t="s">
        <v>164</v>
      </c>
    </row>
    <row r="4" spans="1:3" ht="67.5" customHeight="1">
      <c r="A4" s="1" t="s">
        <v>2</v>
      </c>
      <c r="B4" s="1" t="s">
        <v>93</v>
      </c>
      <c r="C4" s="1" t="s">
        <v>4</v>
      </c>
    </row>
    <row r="5" spans="1:3" ht="13.5" thickBot="1">
      <c r="A5" s="49" t="s">
        <v>5</v>
      </c>
      <c r="B5" s="50">
        <v>2</v>
      </c>
      <c r="C5" s="50">
        <v>3</v>
      </c>
    </row>
    <row r="6" spans="1:3" ht="12.75">
      <c r="A6" s="3" t="s">
        <v>94</v>
      </c>
      <c r="B6" s="40" t="s">
        <v>7</v>
      </c>
      <c r="C6" s="57">
        <v>216787.71</v>
      </c>
    </row>
    <row r="7" spans="1:3" ht="12.75">
      <c r="A7" s="4" t="s">
        <v>8</v>
      </c>
      <c r="B7" s="41"/>
      <c r="C7" s="58"/>
    </row>
    <row r="8" spans="1:3" ht="12.75">
      <c r="A8" s="3" t="s">
        <v>95</v>
      </c>
      <c r="B8" s="40" t="s">
        <v>7</v>
      </c>
      <c r="C8" s="57" t="s">
        <v>249</v>
      </c>
    </row>
    <row r="9" spans="1:3" ht="12.75">
      <c r="A9" s="4" t="s">
        <v>96</v>
      </c>
      <c r="B9" s="41"/>
      <c r="C9" s="58"/>
    </row>
    <row r="10" spans="1:3" ht="12.75">
      <c r="A10" s="3"/>
      <c r="B10" s="40" t="s">
        <v>97</v>
      </c>
      <c r="C10" s="57" t="s">
        <v>249</v>
      </c>
    </row>
    <row r="11" spans="1:3" ht="12.75">
      <c r="A11" s="3" t="s">
        <v>98</v>
      </c>
      <c r="B11" s="40" t="s">
        <v>7</v>
      </c>
      <c r="C11" s="57" t="s">
        <v>249</v>
      </c>
    </row>
    <row r="12" spans="1:3" ht="12.75">
      <c r="A12" s="4" t="s">
        <v>96</v>
      </c>
      <c r="B12" s="41"/>
      <c r="C12" s="58"/>
    </row>
    <row r="13" spans="1:3" ht="12.75">
      <c r="A13" s="3"/>
      <c r="B13" s="40" t="s">
        <v>97</v>
      </c>
      <c r="C13" s="57" t="s">
        <v>249</v>
      </c>
    </row>
    <row r="14" spans="1:3" ht="12.75">
      <c r="A14" s="3" t="s">
        <v>99</v>
      </c>
      <c r="B14" s="40" t="s">
        <v>250</v>
      </c>
      <c r="C14" s="57">
        <v>216787.71</v>
      </c>
    </row>
    <row r="15" spans="1:3" ht="12.75">
      <c r="A15" s="3" t="s">
        <v>100</v>
      </c>
      <c r="B15" s="40" t="s">
        <v>251</v>
      </c>
      <c r="C15" s="57">
        <v>216787.71</v>
      </c>
    </row>
    <row r="16" spans="1:3" ht="12.75">
      <c r="A16" s="3" t="s">
        <v>101</v>
      </c>
      <c r="B16" s="40" t="s">
        <v>252</v>
      </c>
      <c r="C16" s="57">
        <v>-13498563.74</v>
      </c>
    </row>
    <row r="17" spans="1:3" ht="12.75">
      <c r="A17" s="3" t="s">
        <v>102</v>
      </c>
      <c r="B17" s="40" t="s">
        <v>253</v>
      </c>
      <c r="C17" s="57">
        <v>-13498563.74</v>
      </c>
    </row>
    <row r="18" spans="1:3" ht="12.75">
      <c r="A18" s="3" t="s">
        <v>103</v>
      </c>
      <c r="B18" s="40" t="s">
        <v>254</v>
      </c>
      <c r="C18" s="57">
        <v>-13498563.74</v>
      </c>
    </row>
    <row r="19" spans="1:3" ht="12.75">
      <c r="A19" s="3" t="s">
        <v>104</v>
      </c>
      <c r="B19" s="40" t="s">
        <v>105</v>
      </c>
      <c r="C19" s="57">
        <v>-13498563.74</v>
      </c>
    </row>
    <row r="20" spans="1:3" ht="12.75">
      <c r="A20" s="3" t="s">
        <v>106</v>
      </c>
      <c r="B20" s="40" t="s">
        <v>255</v>
      </c>
      <c r="C20" s="57">
        <v>13715351.45</v>
      </c>
    </row>
    <row r="21" spans="1:3" ht="12.75">
      <c r="A21" s="3" t="s">
        <v>107</v>
      </c>
      <c r="B21" s="40" t="s">
        <v>256</v>
      </c>
      <c r="C21" s="57">
        <v>13715351.45</v>
      </c>
    </row>
    <row r="22" spans="1:3" ht="12.75">
      <c r="A22" s="3" t="s">
        <v>108</v>
      </c>
      <c r="B22" s="40" t="s">
        <v>257</v>
      </c>
      <c r="C22" s="57">
        <v>13715351.45</v>
      </c>
    </row>
    <row r="23" spans="1:3" ht="12.75">
      <c r="A23" s="3" t="s">
        <v>109</v>
      </c>
      <c r="B23" s="40" t="s">
        <v>110</v>
      </c>
      <c r="C23" s="57">
        <v>13715351.45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Светлана31</dc:creator>
  <cp:keywords/>
  <dc:description/>
  <cp:lastModifiedBy>Светлана31</cp:lastModifiedBy>
  <cp:lastPrinted>2021-03-15T11:48:17Z</cp:lastPrinted>
  <dcterms:created xsi:type="dcterms:W3CDTF">2020-03-24T11:56:51Z</dcterms:created>
  <dcterms:modified xsi:type="dcterms:W3CDTF">2021-04-28T09:37:28Z</dcterms:modified>
  <cp:category/>
  <cp:version/>
  <cp:contentType/>
  <cp:contentStatus/>
</cp:coreProperties>
</file>