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540" windowWidth="15480" windowHeight="7650" tabRatio="857" activeTab="0"/>
  </bookViews>
  <sheets>
    <sheet name="ПРОЕКТ" sheetId="1" r:id="rId1"/>
    <sheet name="Лист1" sheetId="2" r:id="rId2"/>
  </sheets>
  <definedNames>
    <definedName name="_xlnm.Print_Area" localSheetId="0">'ПРОЕКТ'!$A$1:$H$81</definedName>
  </definedNames>
  <calcPr fullCalcOnLoad="1"/>
</workbook>
</file>

<file path=xl/sharedStrings.xml><?xml version="1.0" encoding="utf-8"?>
<sst xmlns="http://schemas.openxmlformats.org/spreadsheetml/2006/main" count="306" uniqueCount="98">
  <si>
    <t>Код главного распоря-дителя бюджет-ных средств</t>
  </si>
  <si>
    <t>Рз</t>
  </si>
  <si>
    <t>ПР</t>
  </si>
  <si>
    <t>ЦСР</t>
  </si>
  <si>
    <t>ВР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</si>
  <si>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</si>
  <si>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</si>
  <si>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</si>
  <si>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</si>
  <si>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</si>
  <si>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</si>
  <si>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</si>
  <si>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</si>
  <si>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</si>
  <si>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</si>
  <si>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</si>
  <si>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</si>
  <si>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</si>
  <si>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</si>
  <si>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</si>
  <si>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</si>
  <si>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</si>
  <si>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Жилищное хозяйство</t>
  </si>
  <si>
    <t>07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</si>
  <si>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</si>
  <si>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</si>
  <si>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Мобилизационная и вневойсковая подготовка</t>
  </si>
  <si>
    <t>Обеспечение проведения выборов и референдумов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</si>
  <si>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</si>
  <si>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</si>
  <si>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</si>
  <si>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</si>
  <si>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</si>
  <si>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</si>
  <si>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</si>
  <si>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</si>
  <si>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</si>
  <si>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</si>
  <si>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</si>
  <si>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</si>
  <si>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</si>
  <si>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Дорожное хозяйство (дорожные фонды)</t>
  </si>
  <si>
    <t>ИТОГО</t>
  </si>
  <si>
    <t>312</t>
  </si>
  <si>
    <t>Бюджетные инвестиции</t>
  </si>
  <si>
    <t>410</t>
  </si>
  <si>
    <t>Другие вопросы в области национальной экономики</t>
  </si>
  <si>
    <t>12</t>
  </si>
  <si>
    <t>Сумма, тыс.рублей</t>
  </si>
  <si>
    <t>Муниципальная программа "Устойчивое развитие сельских территорий сельского поселения Муханово Кинель-Черкасского района Самарской области на 2015-2017 годы и на период до 2020 года"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</si>
  <si>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</si>
  <si>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99 0 0000000</t>
  </si>
  <si>
    <t>99 1 0000000</t>
  </si>
  <si>
    <t>610</t>
  </si>
  <si>
    <t>Субсидии бюджетным учреждениям</t>
  </si>
  <si>
    <t>Администрация сельского поселения Муханово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</si>
  <si>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</si>
  <si>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</si>
  <si>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</si>
  <si>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</si>
  <si>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</si>
  <si>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</si>
  <si>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</si>
  <si>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54 0 00 00000</t>
  </si>
  <si>
    <t>53 0 00 00000</t>
  </si>
  <si>
    <t>81 0 00 00000</t>
  </si>
  <si>
    <t>99 7 00 00000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</si>
  <si>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</si>
  <si>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02 0 00 00000</t>
  </si>
  <si>
    <t>03 0 00 00000</t>
  </si>
  <si>
    <t>14 0 00 00000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</si>
  <si>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</si>
  <si>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Муниципальная программа «Комплексное развитие систем ЖКХ в сельском поселении Муханово муниципального района Кинель-Черкасский Самарской области» на 2018-2023 годы</t>
  </si>
  <si>
    <t>Пенсионное обеспечение</t>
  </si>
  <si>
    <t>10</t>
  </si>
  <si>
    <t>Непрограммные направления расходов бюджета поселения в сфере социальной политики</t>
  </si>
  <si>
    <t>99 2 00 00000</t>
  </si>
  <si>
    <t xml:space="preserve">Публичные нормативные социальные выплаты гражданам
</t>
  </si>
  <si>
    <t>310</t>
  </si>
  <si>
    <t>41 0 00 00000</t>
  </si>
  <si>
    <t>55 0 00 00000</t>
  </si>
  <si>
    <t>Муниципальная программа «Комплексное развитие сельских территорий  сельского поселения Муханово муниципального района Кинель-Черкасский Самарской области» на 2020-2025 годы</t>
  </si>
  <si>
    <t>Защита населения и территории от чрезвычайных ситуаций природного и техногенного характера, пожарная безопасность</t>
  </si>
  <si>
    <t>в том числе за счёт целевых средств из других бюджетов бюджетной системы Российской Федерации</t>
  </si>
  <si>
    <t>Муниципальная программа «Дорожная деятельность в сельском поселении Муханово Кинель-Черкасского района Самарской области» на 2018-2026 годы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</si>
  <si>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Муханово Кинель-Черкасского района Самарской области» на 2018-2026 годы</t>
  </si>
  <si>
    <t>Муниципальная программа «Комплексное развитие систем ЖКХ в сельском поселении Муханово муниципального района Кинель-Черкасский Самарской области» на 2018-2026 годы</t>
  </si>
  <si>
    <t>Муниципальная программа «Благоустройство территории сельского поселения Муханово Кинель-Черкасского района Самарской области» на 2018-2026 годы</t>
  </si>
  <si>
    <t>Муниципальная программа «Развитие культуры, молодежной политики и спорта на территории сельского поселения Муханово муниципального района Кинель-Черкасский Самарской области» нa 2018-2026 годы</t>
  </si>
  <si>
    <t>Ведомственная структура расходов бюджета поселения на 2023 год</t>
  </si>
  <si>
    <t>Муниципальная программа «Первичные меры пожарной безопасности и защита населения и территорий населённых пунктов сельского поселения Муханово муниципального района Кинель-Черкасский Самарской области от чрезвычайных ситуаций» на 2019-2027 годы</t>
  </si>
  <si>
    <t>Муниципальная программа «Развитие сельского хозяйства на территории сельского поселения Муханово Кинель-Черкасского района Самарской области» на 2019-2027 годы</t>
  </si>
  <si>
    <t>Муниципальная программа «Развитие малого и среднего предпринимательства на территории сельского поселения Муханово муниципального района Кинель-Черкасский Самарской области» на 2019-2027 годы</t>
  </si>
  <si>
    <t xml:space="preserve">Приложение 2                                                                                                                                       к решению Собрания представителей сельского поселения Муханово от 05.12.2022 №29-1 "О бюджете сельского поселения Муханово муниципального района Кинель-Черкасский Самарской области на 2023 год и на плановый период 2024 и 2025 годов"  </t>
  </si>
  <si>
    <t>Муниципальная программа «Повышение эффективности муниципального управления в сельском поселении Муханово Кинель-Черкасского района Самарской области» на 2017-2028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</si>
  <si>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Муханово Кинель-Черкасского района Самарской области» на 2017-2028 годы</t>
  </si>
  <si>
    <t>Муниципальная программа «Повышение эффективности управления имуществом и распоряжения земельными участками сельского поселения Муханово Кинель-Черкасского района Самарской области» на 2017-2028 годы</t>
  </si>
  <si>
    <t>9) приложение 2 изложить в следующей редакции: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</si>
</sst>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 wrapText="1"/>
    </xf>
    <xf numFmtId="173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173" fontId="7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3" fontId="6" fillId="0" borderId="0" xfId="0" applyNumberFormat="1" applyFont="1" applyFill="1" applyBorder="1" applyAlignment="1" applyProtection="1">
      <alignment vertical="top"/>
      <protection locked="0"/>
    </xf>
    <xf numFmtId="173" fontId="6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Alignment="1">
      <alignment vertical="top"/>
    </xf>
    <xf numFmtId="49" fontId="6" fillId="0" borderId="0" xfId="0" applyNumberFormat="1" applyFont="1" applyFill="1" applyAlignment="1">
      <alignment vertical="top"/>
    </xf>
    <xf numFmtId="0" fontId="6" fillId="0" borderId="0" xfId="0" applyFont="1" applyAlignment="1">
      <alignment/>
    </xf>
    <xf numFmtId="0" fontId="0" fillId="0" borderId="0" xfId="0" applyNumberForma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1" fontId="6" fillId="0" borderId="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="82" zoomScaleNormal="82" zoomScaleSheetLayoutView="96" zoomScalePageLayoutView="0" workbookViewId="0" topLeftCell="A3">
      <selection activeCell="G52" sqref="G52"/>
    </sheetView>
  </sheetViews>
  <sheetFormatPr defaultColWidth="8.796875" defaultRowHeight="15"/>
  <cols>
    <col min="1" max="1" width="9.69921875" style="1" customWidth="1"/>
    <col min="2" max="2" width="64.3984375" style="1" customWidth="1"/>
    <col min="3" max="4" width="3.5" style="1" customWidth="1"/>
    <col min="5" max="5" width="16.5" style="1" customWidth="1"/>
    <col min="6" max="6" width="4.69921875" style="2" customWidth="1"/>
    <col min="7" max="7" width="12.09765625" style="1" customWidth="1"/>
    <col min="8" max="8" width="23.5" style="1" customWidth="1"/>
  </cols>
  <sheetData>
    <row r="1" ht="24" customHeight="1">
      <c r="A1" s="36" t="s">
        <v>97</v>
      </c>
    </row>
    <row r="2" spans="4:8" ht="102" customHeight="1">
      <c r="D2" s="35"/>
      <c r="E2" s="41" t="s">
        <v>93</v>
      </c>
      <c r="F2" s="41"/>
      <c r="G2" s="41"/>
      <c r="H2" s="41"/>
    </row>
    <row r="3" spans="1:8" s="3" customFormat="1" ht="18.75" customHeight="1">
      <c r="A3" s="45" t="s">
        <v>89</v>
      </c>
      <c r="B3" s="45"/>
      <c r="C3" s="45"/>
      <c r="D3" s="45"/>
      <c r="E3" s="45"/>
      <c r="F3" s="45"/>
      <c r="G3" s="45"/>
      <c r="H3" s="45"/>
    </row>
    <row r="4" spans="1:8" s="3" customFormat="1" ht="16.5" customHeight="1">
      <c r="A4" s="40" t="s">
        <v>0</v>
      </c>
      <c r="B4" s="43" t="s">
        <v>67</v>
      </c>
      <c r="C4" s="44" t="s">
        <v>1</v>
      </c>
      <c r="D4" s="44" t="s">
        <v>2</v>
      </c>
      <c r="E4" s="44" t="s">
        <v>3</v>
      </c>
      <c r="F4" s="46" t="s">
        <v>4</v>
      </c>
      <c r="G4" s="42" t="s">
        <v>48</v>
      </c>
      <c r="H4" s="42"/>
    </row>
    <row r="5" spans="1:8" s="3" customFormat="1" ht="12.75" customHeight="1">
      <c r="A5" s="40"/>
      <c r="B5" s="43"/>
      <c r="C5" s="44"/>
      <c r="D5" s="44"/>
      <c r="E5" s="44"/>
      <c r="F5" s="47"/>
      <c r="G5" s="38" t="s">
        <v>19</v>
      </c>
      <c r="H5" s="39" t="s">
        <v>83</v>
      </c>
    </row>
    <row r="6" spans="1:8" s="3" customFormat="1" ht="87" customHeight="1">
      <c r="A6" s="40"/>
      <c r="B6" s="43"/>
      <c r="C6" s="44"/>
      <c r="D6" s="44"/>
      <c r="E6" s="44"/>
      <c r="F6" s="47"/>
      <c r="G6" s="38"/>
      <c r="H6" s="39"/>
    </row>
    <row r="7" spans="1:8" ht="49.5">
      <c r="A7" s="16" t="s">
        <v>43</v>
      </c>
      <c r="B7" s="4" t="s">
        <v>55</v>
      </c>
      <c r="C7" s="15"/>
      <c r="D7" s="15"/>
      <c r="E7" s="15"/>
      <c r="F7" s="16"/>
      <c r="G7" s="17"/>
      <c r="H7" s="17"/>
    </row>
    <row r="8" spans="1:8" ht="37.5" customHeight="1">
      <c r="A8" s="5"/>
      <c r="B8" s="6" t="s">
        <v>24</v>
      </c>
      <c r="C8" s="20" t="s">
        <v>5</v>
      </c>
      <c r="D8" s="20" t="s">
        <v>6</v>
      </c>
      <c r="E8" s="20"/>
      <c r="F8" s="21"/>
      <c r="G8" s="22">
        <f>G9</f>
        <v>707.9</v>
      </c>
      <c r="H8" s="22"/>
    </row>
    <row r="9" spans="1:8" ht="52.5" customHeight="1">
      <c r="A9" s="5"/>
      <c r="B9" s="11" t="s">
        <v>94</v>
      </c>
      <c r="C9" s="20" t="s">
        <v>5</v>
      </c>
      <c r="D9" s="20" t="s">
        <v>6</v>
      </c>
      <c r="E9" s="20" t="s">
        <v>68</v>
      </c>
      <c r="F9" s="21"/>
      <c r="G9" s="22">
        <f>G10</f>
        <v>707.9</v>
      </c>
      <c r="H9" s="22"/>
    </row>
    <row r="10" spans="1:8" ht="36.75" customHeight="1">
      <c r="A10" s="5"/>
      <c r="B10" s="11" t="s">
        <v>29</v>
      </c>
      <c r="C10" s="20" t="s">
        <v>5</v>
      </c>
      <c r="D10" s="20" t="s">
        <v>6</v>
      </c>
      <c r="E10" s="20" t="s">
        <v>68</v>
      </c>
      <c r="F10" s="21" t="s">
        <v>28</v>
      </c>
      <c r="G10" s="23">
        <v>707.9</v>
      </c>
      <c r="H10" s="22"/>
    </row>
    <row r="11" spans="1:8" ht="51" customHeight="1">
      <c r="A11" s="5"/>
      <c r="B11" s="6" t="s">
        <v>7</v>
      </c>
      <c r="C11" s="20" t="s">
        <v>5</v>
      </c>
      <c r="D11" s="20" t="s">
        <v>8</v>
      </c>
      <c r="E11" s="20"/>
      <c r="F11" s="21"/>
      <c r="G11" s="22">
        <f>G12</f>
        <v>1268.1</v>
      </c>
      <c r="H11" s="22"/>
    </row>
    <row r="12" spans="1:8" ht="55.5" customHeight="1">
      <c r="A12" s="5"/>
      <c r="B12" s="11" t="s">
        <v>94</v>
      </c>
      <c r="C12" s="20" t="s">
        <v>5</v>
      </c>
      <c r="D12" s="20" t="s">
        <v>8</v>
      </c>
      <c r="E12" s="20" t="s">
        <v>68</v>
      </c>
      <c r="F12" s="21"/>
      <c r="G12" s="22">
        <f>G13+G14+G15</f>
        <v>1268.1</v>
      </c>
      <c r="H12" s="22"/>
    </row>
    <row r="13" spans="1:8" ht="36.75" customHeight="1">
      <c r="A13" s="5"/>
      <c r="B13" s="11" t="s">
        <v>29</v>
      </c>
      <c r="C13" s="20" t="s">
        <v>5</v>
      </c>
      <c r="D13" s="20" t="s">
        <v>8</v>
      </c>
      <c r="E13" s="20" t="s">
        <v>68</v>
      </c>
      <c r="F13" s="21" t="s">
        <v>28</v>
      </c>
      <c r="G13" s="22">
        <v>1139</v>
      </c>
      <c r="H13" s="22"/>
    </row>
    <row r="14" spans="1:8" ht="37.5" customHeight="1">
      <c r="A14" s="5"/>
      <c r="B14" s="11" t="s">
        <v>31</v>
      </c>
      <c r="C14" s="20" t="s">
        <v>5</v>
      </c>
      <c r="D14" s="20" t="s">
        <v>8</v>
      </c>
      <c r="E14" s="20" t="s">
        <v>68</v>
      </c>
      <c r="F14" s="21" t="s">
        <v>30</v>
      </c>
      <c r="G14" s="22">
        <v>127.1</v>
      </c>
      <c r="H14" s="22"/>
    </row>
    <row r="15" spans="1:8" ht="18.75">
      <c r="A15" s="5"/>
      <c r="B15" s="11" t="s">
        <v>32</v>
      </c>
      <c r="C15" s="20" t="s">
        <v>5</v>
      </c>
      <c r="D15" s="20" t="s">
        <v>8</v>
      </c>
      <c r="E15" s="20" t="s">
        <v>68</v>
      </c>
      <c r="F15" s="21" t="s">
        <v>33</v>
      </c>
      <c r="G15" s="22">
        <v>2</v>
      </c>
      <c r="H15" s="22"/>
    </row>
    <row r="16" spans="1:8" ht="18.75" hidden="1">
      <c r="A16" s="8"/>
      <c r="B16" s="14" t="s">
        <v>27</v>
      </c>
      <c r="C16" s="21" t="s">
        <v>5</v>
      </c>
      <c r="D16" s="21" t="s">
        <v>23</v>
      </c>
      <c r="E16" s="20"/>
      <c r="F16" s="21"/>
      <c r="G16" s="22">
        <f>G17</f>
        <v>0</v>
      </c>
      <c r="H16" s="22"/>
    </row>
    <row r="17" spans="1:8" ht="18.75" hidden="1">
      <c r="A17" s="8"/>
      <c r="B17" s="6" t="s">
        <v>39</v>
      </c>
      <c r="C17" s="21" t="s">
        <v>5</v>
      </c>
      <c r="D17" s="21" t="s">
        <v>23</v>
      </c>
      <c r="E17" s="20" t="s">
        <v>51</v>
      </c>
      <c r="F17" s="21"/>
      <c r="G17" s="22">
        <f>G18</f>
        <v>0</v>
      </c>
      <c r="H17" s="22"/>
    </row>
    <row r="18" spans="1:8" ht="66" hidden="1">
      <c r="A18" s="8"/>
      <c r="B18" s="11" t="s">
        <v>40</v>
      </c>
      <c r="C18" s="21" t="s">
        <v>5</v>
      </c>
      <c r="D18" s="21" t="s">
        <v>23</v>
      </c>
      <c r="E18" s="20" t="s">
        <v>52</v>
      </c>
      <c r="F18" s="21"/>
      <c r="G18" s="22">
        <v>0</v>
      </c>
      <c r="H18" s="22"/>
    </row>
    <row r="19" spans="1:8" ht="34.5" customHeight="1" hidden="1">
      <c r="A19" s="8"/>
      <c r="B19" s="11" t="s">
        <v>31</v>
      </c>
      <c r="C19" s="21" t="s">
        <v>5</v>
      </c>
      <c r="D19" s="21" t="s">
        <v>23</v>
      </c>
      <c r="E19" s="20" t="s">
        <v>52</v>
      </c>
      <c r="F19" s="21" t="s">
        <v>30</v>
      </c>
      <c r="G19" s="22">
        <v>0</v>
      </c>
      <c r="H19" s="22"/>
    </row>
    <row r="20" spans="1:8" ht="21.75" customHeight="1">
      <c r="A20" s="8"/>
      <c r="B20" s="6" t="s">
        <v>16</v>
      </c>
      <c r="C20" s="20" t="s">
        <v>5</v>
      </c>
      <c r="D20" s="21">
        <v>11</v>
      </c>
      <c r="E20" s="20"/>
      <c r="F20" s="21"/>
      <c r="G20" s="22">
        <f>G21</f>
        <v>5</v>
      </c>
      <c r="H20" s="22"/>
    </row>
    <row r="21" spans="1:8" ht="18.75">
      <c r="A21" s="8"/>
      <c r="B21" s="6" t="s">
        <v>39</v>
      </c>
      <c r="C21" s="20" t="s">
        <v>5</v>
      </c>
      <c r="D21" s="21">
        <v>11</v>
      </c>
      <c r="E21" s="20" t="s">
        <v>56</v>
      </c>
      <c r="F21" s="21"/>
      <c r="G21" s="22">
        <f>G22</f>
        <v>5</v>
      </c>
      <c r="H21" s="22"/>
    </row>
    <row r="22" spans="1:8" ht="66">
      <c r="A22" s="8"/>
      <c r="B22" s="11" t="s">
        <v>40</v>
      </c>
      <c r="C22" s="20" t="s">
        <v>5</v>
      </c>
      <c r="D22" s="21">
        <v>11</v>
      </c>
      <c r="E22" s="20" t="s">
        <v>57</v>
      </c>
      <c r="F22" s="21"/>
      <c r="G22" s="22">
        <f>G23</f>
        <v>5</v>
      </c>
      <c r="H22" s="22"/>
    </row>
    <row r="23" spans="1:8" ht="18.75">
      <c r="A23" s="8"/>
      <c r="B23" s="11" t="s">
        <v>35</v>
      </c>
      <c r="C23" s="20" t="s">
        <v>5</v>
      </c>
      <c r="D23" s="21">
        <v>11</v>
      </c>
      <c r="E23" s="20" t="s">
        <v>57</v>
      </c>
      <c r="F23" s="21" t="s">
        <v>34</v>
      </c>
      <c r="G23" s="22">
        <v>5</v>
      </c>
      <c r="H23" s="22"/>
    </row>
    <row r="24" spans="1:8" ht="18.75">
      <c r="A24" s="8"/>
      <c r="B24" s="6" t="s">
        <v>9</v>
      </c>
      <c r="C24" s="20" t="s">
        <v>5</v>
      </c>
      <c r="D24" s="21">
        <v>13</v>
      </c>
      <c r="E24" s="20"/>
      <c r="F24" s="21"/>
      <c r="G24" s="22">
        <f>G25+G27</f>
        <v>107</v>
      </c>
      <c r="H24" s="22"/>
    </row>
    <row r="25" spans="1:8" ht="66">
      <c r="A25" s="8"/>
      <c r="B25" s="11" t="s">
        <v>95</v>
      </c>
      <c r="C25" s="20" t="s">
        <v>5</v>
      </c>
      <c r="D25" s="21">
        <v>13</v>
      </c>
      <c r="E25" s="20" t="s">
        <v>69</v>
      </c>
      <c r="F25" s="21"/>
      <c r="G25" s="22">
        <f>G26</f>
        <v>50</v>
      </c>
      <c r="H25" s="22"/>
    </row>
    <row r="26" spans="1:8" ht="37.5" customHeight="1">
      <c r="A26" s="8"/>
      <c r="B26" s="11" t="s">
        <v>31</v>
      </c>
      <c r="C26" s="20" t="s">
        <v>5</v>
      </c>
      <c r="D26" s="21">
        <v>13</v>
      </c>
      <c r="E26" s="20" t="s">
        <v>69</v>
      </c>
      <c r="F26" s="21" t="s">
        <v>30</v>
      </c>
      <c r="G26" s="22">
        <v>50</v>
      </c>
      <c r="H26" s="22"/>
    </row>
    <row r="27" spans="1:8" ht="66">
      <c r="A27" s="8"/>
      <c r="B27" s="11" t="s">
        <v>96</v>
      </c>
      <c r="C27" s="20" t="s">
        <v>5</v>
      </c>
      <c r="D27" s="21">
        <v>13</v>
      </c>
      <c r="E27" s="20" t="s">
        <v>70</v>
      </c>
      <c r="F27" s="21"/>
      <c r="G27" s="22">
        <f>G28</f>
        <v>57</v>
      </c>
      <c r="H27" s="22"/>
    </row>
    <row r="28" spans="1:8" ht="38.25" customHeight="1">
      <c r="A28" s="8"/>
      <c r="B28" s="11" t="s">
        <v>31</v>
      </c>
      <c r="C28" s="20" t="s">
        <v>5</v>
      </c>
      <c r="D28" s="21">
        <v>13</v>
      </c>
      <c r="E28" s="20" t="s">
        <v>70</v>
      </c>
      <c r="F28" s="21" t="s">
        <v>30</v>
      </c>
      <c r="G28" s="22">
        <v>57</v>
      </c>
      <c r="H28" s="22"/>
    </row>
    <row r="29" spans="1:8" ht="18.75">
      <c r="A29" s="8"/>
      <c r="B29" s="11" t="s">
        <v>26</v>
      </c>
      <c r="C29" s="21" t="s">
        <v>6</v>
      </c>
      <c r="D29" s="21" t="s">
        <v>11</v>
      </c>
      <c r="E29" s="21"/>
      <c r="F29" s="21"/>
      <c r="G29" s="22">
        <f>G30</f>
        <v>115.1</v>
      </c>
      <c r="H29" s="22">
        <f>H30</f>
        <v>115.1</v>
      </c>
    </row>
    <row r="30" spans="1:8" ht="61.5" customHeight="1">
      <c r="A30" s="8"/>
      <c r="B30" s="11" t="s">
        <v>94</v>
      </c>
      <c r="C30" s="21" t="s">
        <v>6</v>
      </c>
      <c r="D30" s="21" t="s">
        <v>11</v>
      </c>
      <c r="E30" s="20" t="s">
        <v>68</v>
      </c>
      <c r="F30" s="21"/>
      <c r="G30" s="22">
        <f>G31+G32</f>
        <v>115.1</v>
      </c>
      <c r="H30" s="22">
        <f>H31+H32</f>
        <v>115.1</v>
      </c>
    </row>
    <row r="31" spans="1:8" ht="39.75" customHeight="1">
      <c r="A31" s="8"/>
      <c r="B31" s="11" t="s">
        <v>29</v>
      </c>
      <c r="C31" s="21" t="s">
        <v>6</v>
      </c>
      <c r="D31" s="21" t="s">
        <v>11</v>
      </c>
      <c r="E31" s="20" t="s">
        <v>68</v>
      </c>
      <c r="F31" s="21" t="s">
        <v>28</v>
      </c>
      <c r="G31" s="22">
        <v>115.1</v>
      </c>
      <c r="H31" s="22">
        <v>115.1</v>
      </c>
    </row>
    <row r="32" spans="1:8" ht="22.5" customHeight="1" hidden="1">
      <c r="A32" s="8"/>
      <c r="B32" s="11" t="s">
        <v>31</v>
      </c>
      <c r="C32" s="21" t="s">
        <v>6</v>
      </c>
      <c r="D32" s="21" t="s">
        <v>11</v>
      </c>
      <c r="E32" s="20" t="s">
        <v>68</v>
      </c>
      <c r="F32" s="21" t="s">
        <v>30</v>
      </c>
      <c r="G32" s="22">
        <v>0</v>
      </c>
      <c r="H32" s="22">
        <v>0</v>
      </c>
    </row>
    <row r="33" spans="1:8" ht="39.75" customHeight="1">
      <c r="A33" s="8"/>
      <c r="B33" s="6" t="s">
        <v>82</v>
      </c>
      <c r="C33" s="20" t="s">
        <v>11</v>
      </c>
      <c r="D33" s="37">
        <v>10</v>
      </c>
      <c r="E33" s="20"/>
      <c r="F33" s="21"/>
      <c r="G33" s="22">
        <f>G34</f>
        <v>164.6</v>
      </c>
      <c r="H33" s="22"/>
    </row>
    <row r="34" spans="1:8" ht="93.75" customHeight="1">
      <c r="A34" s="8"/>
      <c r="B34" s="11" t="s">
        <v>90</v>
      </c>
      <c r="C34" s="20" t="s">
        <v>11</v>
      </c>
      <c r="D34" s="37">
        <v>10</v>
      </c>
      <c r="E34" s="20" t="s">
        <v>58</v>
      </c>
      <c r="F34" s="21"/>
      <c r="G34" s="22">
        <f>G35+G36</f>
        <v>164.6</v>
      </c>
      <c r="H34" s="22"/>
    </row>
    <row r="35" spans="1:8" ht="38.25" customHeight="1">
      <c r="A35" s="8"/>
      <c r="B35" s="11" t="s">
        <v>31</v>
      </c>
      <c r="C35" s="20" t="s">
        <v>11</v>
      </c>
      <c r="D35" s="37">
        <v>10</v>
      </c>
      <c r="E35" s="20" t="s">
        <v>58</v>
      </c>
      <c r="F35" s="21" t="s">
        <v>30</v>
      </c>
      <c r="G35" s="22">
        <v>164.6</v>
      </c>
      <c r="H35" s="18"/>
    </row>
    <row r="36" spans="1:8" ht="30" customHeight="1" hidden="1">
      <c r="A36" s="8"/>
      <c r="B36" s="11" t="s">
        <v>44</v>
      </c>
      <c r="C36" s="20" t="s">
        <v>11</v>
      </c>
      <c r="D36" s="20" t="s">
        <v>17</v>
      </c>
      <c r="E36" s="20" t="s">
        <v>58</v>
      </c>
      <c r="F36" s="21" t="s">
        <v>45</v>
      </c>
      <c r="G36" s="22"/>
      <c r="H36" s="24"/>
    </row>
    <row r="37" spans="1:8" ht="18.75">
      <c r="A37" s="8"/>
      <c r="B37" s="11" t="s">
        <v>20</v>
      </c>
      <c r="C37" s="21" t="s">
        <v>8</v>
      </c>
      <c r="D37" s="21" t="s">
        <v>12</v>
      </c>
      <c r="E37" s="21"/>
      <c r="F37" s="21"/>
      <c r="G37" s="22">
        <f>G38</f>
        <v>41.1</v>
      </c>
      <c r="H37" s="22">
        <f>H38</f>
        <v>41.1</v>
      </c>
    </row>
    <row r="38" spans="1:8" ht="54" customHeight="1">
      <c r="A38" s="8"/>
      <c r="B38" s="11" t="s">
        <v>91</v>
      </c>
      <c r="C38" s="21" t="s">
        <v>21</v>
      </c>
      <c r="D38" s="21" t="s">
        <v>12</v>
      </c>
      <c r="E38" s="20" t="s">
        <v>59</v>
      </c>
      <c r="F38" s="21"/>
      <c r="G38" s="22">
        <f>G39+G40</f>
        <v>41.1</v>
      </c>
      <c r="H38" s="22">
        <f>H39+H40</f>
        <v>41.1</v>
      </c>
    </row>
    <row r="39" spans="1:8" ht="41.25" customHeight="1">
      <c r="A39" s="8"/>
      <c r="B39" s="11" t="s">
        <v>31</v>
      </c>
      <c r="C39" s="21" t="s">
        <v>8</v>
      </c>
      <c r="D39" s="21" t="s">
        <v>12</v>
      </c>
      <c r="E39" s="20" t="s">
        <v>59</v>
      </c>
      <c r="F39" s="21" t="s">
        <v>30</v>
      </c>
      <c r="G39" s="22">
        <v>41.1</v>
      </c>
      <c r="H39" s="18">
        <v>41.1</v>
      </c>
    </row>
    <row r="40" spans="1:8" ht="57.75" customHeight="1" hidden="1">
      <c r="A40" s="8"/>
      <c r="B40" s="11" t="s">
        <v>50</v>
      </c>
      <c r="C40" s="21" t="s">
        <v>8</v>
      </c>
      <c r="D40" s="21" t="s">
        <v>12</v>
      </c>
      <c r="E40" s="20" t="s">
        <v>59</v>
      </c>
      <c r="F40" s="21" t="s">
        <v>36</v>
      </c>
      <c r="G40" s="22">
        <v>0</v>
      </c>
      <c r="H40" s="18"/>
    </row>
    <row r="41" spans="1:8" ht="18.75">
      <c r="A41" s="8"/>
      <c r="B41" s="11" t="s">
        <v>41</v>
      </c>
      <c r="C41" s="21" t="s">
        <v>8</v>
      </c>
      <c r="D41" s="21" t="s">
        <v>17</v>
      </c>
      <c r="E41" s="21"/>
      <c r="F41" s="21"/>
      <c r="G41" s="22">
        <f>G42</f>
        <v>3651.5</v>
      </c>
      <c r="H41" s="22"/>
    </row>
    <row r="42" spans="1:8" ht="56.25" customHeight="1">
      <c r="A42" s="8"/>
      <c r="B42" s="11" t="s">
        <v>84</v>
      </c>
      <c r="C42" s="21" t="s">
        <v>8</v>
      </c>
      <c r="D42" s="21" t="s">
        <v>17</v>
      </c>
      <c r="E42" s="20" t="s">
        <v>60</v>
      </c>
      <c r="F42" s="21"/>
      <c r="G42" s="22">
        <f>G43</f>
        <v>3651.5</v>
      </c>
      <c r="H42" s="22"/>
    </row>
    <row r="43" spans="1:8" ht="40.5" customHeight="1">
      <c r="A43" s="8"/>
      <c r="B43" s="11" t="s">
        <v>31</v>
      </c>
      <c r="C43" s="21" t="s">
        <v>8</v>
      </c>
      <c r="D43" s="21" t="s">
        <v>17</v>
      </c>
      <c r="E43" s="20" t="s">
        <v>60</v>
      </c>
      <c r="F43" s="21" t="s">
        <v>30</v>
      </c>
      <c r="G43" s="22">
        <v>3651.5</v>
      </c>
      <c r="H43" s="22"/>
    </row>
    <row r="44" spans="1:8" ht="18.75">
      <c r="A44" s="8"/>
      <c r="B44" s="32" t="s">
        <v>46</v>
      </c>
      <c r="C44" s="21" t="s">
        <v>8</v>
      </c>
      <c r="D44" s="21" t="s">
        <v>47</v>
      </c>
      <c r="E44" s="20"/>
      <c r="F44" s="21"/>
      <c r="G44" s="22">
        <f>G47+G45</f>
        <v>524</v>
      </c>
      <c r="H44" s="22">
        <f>H45</f>
        <v>396.3</v>
      </c>
    </row>
    <row r="45" spans="1:8" ht="89.25" customHeight="1">
      <c r="A45" s="8"/>
      <c r="B45" s="11" t="s">
        <v>85</v>
      </c>
      <c r="C45" s="21" t="s">
        <v>8</v>
      </c>
      <c r="D45" s="21" t="s">
        <v>47</v>
      </c>
      <c r="E45" s="20" t="s">
        <v>79</v>
      </c>
      <c r="F45" s="21"/>
      <c r="G45" s="22">
        <f>G46</f>
        <v>523</v>
      </c>
      <c r="H45" s="22">
        <f>H46</f>
        <v>396.3</v>
      </c>
    </row>
    <row r="46" spans="1:8" ht="38.25" customHeight="1">
      <c r="A46" s="8"/>
      <c r="B46" s="11" t="s">
        <v>31</v>
      </c>
      <c r="C46" s="21" t="s">
        <v>8</v>
      </c>
      <c r="D46" s="21" t="s">
        <v>47</v>
      </c>
      <c r="E46" s="20" t="s">
        <v>79</v>
      </c>
      <c r="F46" s="21" t="s">
        <v>30</v>
      </c>
      <c r="G46" s="22">
        <v>523</v>
      </c>
      <c r="H46" s="22">
        <v>396.3</v>
      </c>
    </row>
    <row r="47" spans="1:8" ht="71.25" customHeight="1">
      <c r="A47" s="8"/>
      <c r="B47" s="11" t="s">
        <v>92</v>
      </c>
      <c r="C47" s="21" t="s">
        <v>8</v>
      </c>
      <c r="D47" s="21" t="s">
        <v>47</v>
      </c>
      <c r="E47" s="20" t="s">
        <v>61</v>
      </c>
      <c r="F47" s="21"/>
      <c r="G47" s="22">
        <f>G48</f>
        <v>1</v>
      </c>
      <c r="H47" s="22"/>
    </row>
    <row r="48" spans="1:8" ht="41.25" customHeight="1">
      <c r="A48" s="8"/>
      <c r="B48" s="11" t="s">
        <v>31</v>
      </c>
      <c r="C48" s="21" t="s">
        <v>8</v>
      </c>
      <c r="D48" s="21" t="s">
        <v>47</v>
      </c>
      <c r="E48" s="20" t="s">
        <v>61</v>
      </c>
      <c r="F48" s="21" t="s">
        <v>30</v>
      </c>
      <c r="G48" s="22">
        <v>1</v>
      </c>
      <c r="H48" s="22"/>
    </row>
    <row r="49" spans="1:8" ht="18.75">
      <c r="A49" s="8"/>
      <c r="B49" s="11" t="s">
        <v>22</v>
      </c>
      <c r="C49" s="21" t="s">
        <v>12</v>
      </c>
      <c r="D49" s="21" t="s">
        <v>5</v>
      </c>
      <c r="E49" s="21"/>
      <c r="F49" s="21"/>
      <c r="G49" s="22">
        <f>G50</f>
        <v>15</v>
      </c>
      <c r="H49" s="22"/>
    </row>
    <row r="50" spans="1:8" ht="54.75" customHeight="1">
      <c r="A50" s="8"/>
      <c r="B50" s="14" t="s">
        <v>86</v>
      </c>
      <c r="C50" s="21" t="s">
        <v>12</v>
      </c>
      <c r="D50" s="21" t="s">
        <v>5</v>
      </c>
      <c r="E50" s="20" t="s">
        <v>62</v>
      </c>
      <c r="F50" s="21"/>
      <c r="G50" s="22">
        <f>G51</f>
        <v>15</v>
      </c>
      <c r="H50" s="18"/>
    </row>
    <row r="51" spans="1:8" ht="38.25" customHeight="1">
      <c r="A51" s="8"/>
      <c r="B51" s="11" t="s">
        <v>31</v>
      </c>
      <c r="C51" s="21" t="s">
        <v>12</v>
      </c>
      <c r="D51" s="21" t="s">
        <v>5</v>
      </c>
      <c r="E51" s="20" t="s">
        <v>62</v>
      </c>
      <c r="F51" s="21" t="s">
        <v>30</v>
      </c>
      <c r="G51" s="22">
        <v>15</v>
      </c>
      <c r="H51" s="18"/>
    </row>
    <row r="52" spans="1:8" ht="18.75">
      <c r="A52" s="8"/>
      <c r="B52" s="11" t="s">
        <v>18</v>
      </c>
      <c r="C52" s="25" t="s">
        <v>12</v>
      </c>
      <c r="D52" s="25" t="s">
        <v>6</v>
      </c>
      <c r="E52" s="26"/>
      <c r="F52" s="25"/>
      <c r="G52" s="22">
        <f>G53+G55</f>
        <v>100</v>
      </c>
      <c r="H52" s="22"/>
    </row>
    <row r="53" spans="1:8" ht="54.75" customHeight="1">
      <c r="A53" s="8"/>
      <c r="B53" s="14" t="s">
        <v>72</v>
      </c>
      <c r="C53" s="25" t="s">
        <v>12</v>
      </c>
      <c r="D53" s="25" t="s">
        <v>6</v>
      </c>
      <c r="E53" s="20" t="s">
        <v>62</v>
      </c>
      <c r="F53" s="25"/>
      <c r="G53" s="22">
        <f>G54</f>
        <v>100</v>
      </c>
      <c r="H53" s="22"/>
    </row>
    <row r="54" spans="1:8" ht="36.75" customHeight="1">
      <c r="A54" s="8"/>
      <c r="B54" s="11" t="s">
        <v>31</v>
      </c>
      <c r="C54" s="25" t="s">
        <v>12</v>
      </c>
      <c r="D54" s="25" t="s">
        <v>6</v>
      </c>
      <c r="E54" s="20" t="s">
        <v>62</v>
      </c>
      <c r="F54" s="25" t="s">
        <v>30</v>
      </c>
      <c r="G54" s="22">
        <v>100</v>
      </c>
      <c r="H54" s="22"/>
    </row>
    <row r="55" spans="1:8" ht="69" customHeight="1" hidden="1">
      <c r="A55" s="8"/>
      <c r="B55" s="11" t="s">
        <v>49</v>
      </c>
      <c r="C55" s="25" t="s">
        <v>12</v>
      </c>
      <c r="D55" s="25" t="s">
        <v>6</v>
      </c>
      <c r="E55" s="20" t="s">
        <v>63</v>
      </c>
      <c r="F55" s="25"/>
      <c r="G55" s="22"/>
      <c r="H55" s="22"/>
    </row>
    <row r="56" spans="1:8" ht="18.75" hidden="1">
      <c r="A56" s="8"/>
      <c r="B56" s="11" t="s">
        <v>44</v>
      </c>
      <c r="C56" s="25" t="s">
        <v>12</v>
      </c>
      <c r="D56" s="25" t="s">
        <v>6</v>
      </c>
      <c r="E56" s="20" t="s">
        <v>63</v>
      </c>
      <c r="F56" s="25" t="s">
        <v>45</v>
      </c>
      <c r="G56" s="22"/>
      <c r="H56" s="22"/>
    </row>
    <row r="57" spans="1:8" ht="18.75">
      <c r="A57" s="8"/>
      <c r="B57" s="11" t="s">
        <v>13</v>
      </c>
      <c r="C57" s="27" t="s">
        <v>12</v>
      </c>
      <c r="D57" s="27" t="s">
        <v>11</v>
      </c>
      <c r="E57" s="20"/>
      <c r="F57" s="21"/>
      <c r="G57" s="22">
        <f>G58</f>
        <v>1265</v>
      </c>
      <c r="H57" s="22"/>
    </row>
    <row r="58" spans="1:8" ht="54.75" customHeight="1">
      <c r="A58" s="8"/>
      <c r="B58" s="14" t="s">
        <v>87</v>
      </c>
      <c r="C58" s="27" t="s">
        <v>12</v>
      </c>
      <c r="D58" s="27" t="s">
        <v>11</v>
      </c>
      <c r="E58" s="20" t="s">
        <v>64</v>
      </c>
      <c r="F58" s="21"/>
      <c r="G58" s="22">
        <f>SUM(G59)</f>
        <v>1265</v>
      </c>
      <c r="H58" s="22"/>
    </row>
    <row r="59" spans="1:8" ht="38.25" customHeight="1">
      <c r="A59" s="8"/>
      <c r="B59" s="11" t="s">
        <v>31</v>
      </c>
      <c r="C59" s="27" t="s">
        <v>12</v>
      </c>
      <c r="D59" s="27" t="s">
        <v>11</v>
      </c>
      <c r="E59" s="20" t="s">
        <v>64</v>
      </c>
      <c r="F59" s="21" t="s">
        <v>30</v>
      </c>
      <c r="G59" s="22">
        <v>1265</v>
      </c>
      <c r="H59" s="22"/>
    </row>
    <row r="60" spans="1:8" ht="18.75">
      <c r="A60" s="8"/>
      <c r="B60" s="6" t="s">
        <v>14</v>
      </c>
      <c r="C60" s="21" t="s">
        <v>15</v>
      </c>
      <c r="D60" s="21" t="s">
        <v>5</v>
      </c>
      <c r="E60" s="20"/>
      <c r="F60" s="27"/>
      <c r="G60" s="22">
        <f>G61</f>
        <v>3183.9</v>
      </c>
      <c r="H60" s="22"/>
    </row>
    <row r="61" spans="1:8" ht="71.25" customHeight="1">
      <c r="A61" s="8"/>
      <c r="B61" s="14" t="s">
        <v>88</v>
      </c>
      <c r="C61" s="21" t="s">
        <v>15</v>
      </c>
      <c r="D61" s="21" t="s">
        <v>5</v>
      </c>
      <c r="E61" s="20" t="s">
        <v>65</v>
      </c>
      <c r="F61" s="27"/>
      <c r="G61" s="22">
        <f>G62</f>
        <v>3183.9</v>
      </c>
      <c r="H61" s="22"/>
    </row>
    <row r="62" spans="2:8" ht="21.75" customHeight="1">
      <c r="B62" s="11" t="s">
        <v>54</v>
      </c>
      <c r="C62" s="21" t="s">
        <v>15</v>
      </c>
      <c r="D62" s="21" t="s">
        <v>5</v>
      </c>
      <c r="E62" s="20" t="s">
        <v>65</v>
      </c>
      <c r="F62" s="27" t="s">
        <v>53</v>
      </c>
      <c r="G62" s="22">
        <v>3183.9</v>
      </c>
      <c r="H62" s="22"/>
    </row>
    <row r="63" spans="2:8" ht="21" customHeight="1">
      <c r="B63" s="14" t="s">
        <v>73</v>
      </c>
      <c r="C63" s="21" t="s">
        <v>74</v>
      </c>
      <c r="D63" s="21" t="s">
        <v>5</v>
      </c>
      <c r="E63" s="20"/>
      <c r="F63" s="33"/>
      <c r="G63" s="22">
        <f>G64</f>
        <v>127.1</v>
      </c>
      <c r="H63" s="22"/>
    </row>
    <row r="64" spans="2:8" ht="21" customHeight="1">
      <c r="B64" s="6" t="s">
        <v>39</v>
      </c>
      <c r="C64" s="21" t="s">
        <v>74</v>
      </c>
      <c r="D64" s="21" t="s">
        <v>5</v>
      </c>
      <c r="E64" s="20" t="s">
        <v>56</v>
      </c>
      <c r="F64" s="33"/>
      <c r="G64" s="22">
        <f>G65</f>
        <v>127.1</v>
      </c>
      <c r="H64" s="22"/>
    </row>
    <row r="65" spans="2:8" ht="37.5" customHeight="1">
      <c r="B65" s="6" t="s">
        <v>75</v>
      </c>
      <c r="C65" s="21" t="s">
        <v>74</v>
      </c>
      <c r="D65" s="21" t="s">
        <v>5</v>
      </c>
      <c r="E65" s="20" t="s">
        <v>76</v>
      </c>
      <c r="F65" s="33"/>
      <c r="G65" s="22">
        <f>G66</f>
        <v>127.1</v>
      </c>
      <c r="H65" s="22"/>
    </row>
    <row r="66" spans="2:8" ht="25.5" customHeight="1">
      <c r="B66" s="11" t="s">
        <v>77</v>
      </c>
      <c r="C66" s="21" t="s">
        <v>74</v>
      </c>
      <c r="D66" s="21" t="s">
        <v>5</v>
      </c>
      <c r="E66" s="20" t="s">
        <v>76</v>
      </c>
      <c r="F66" s="33" t="s">
        <v>78</v>
      </c>
      <c r="G66" s="22">
        <v>127.1</v>
      </c>
      <c r="H66" s="22"/>
    </row>
    <row r="67" spans="2:8" ht="18" customHeight="1">
      <c r="B67" s="12" t="s">
        <v>25</v>
      </c>
      <c r="C67" s="21" t="s">
        <v>10</v>
      </c>
      <c r="D67" s="21" t="s">
        <v>11</v>
      </c>
      <c r="E67" s="20"/>
      <c r="F67" s="27"/>
      <c r="G67" s="22">
        <f>G68+G70+G74+G78+G76</f>
        <v>277.1</v>
      </c>
      <c r="H67" s="22"/>
    </row>
    <row r="68" spans="2:8" ht="54" customHeight="1">
      <c r="B68" s="11" t="s">
        <v>94</v>
      </c>
      <c r="C68" s="21" t="s">
        <v>10</v>
      </c>
      <c r="D68" s="21" t="s">
        <v>11</v>
      </c>
      <c r="E68" s="20" t="s">
        <v>68</v>
      </c>
      <c r="F68" s="28"/>
      <c r="G68" s="22">
        <f>G69</f>
        <v>176.6</v>
      </c>
      <c r="H68" s="22"/>
    </row>
    <row r="69" spans="2:8" ht="17.25" customHeight="1">
      <c r="B69" s="32" t="s">
        <v>37</v>
      </c>
      <c r="C69" s="21" t="s">
        <v>10</v>
      </c>
      <c r="D69" s="21" t="s">
        <v>11</v>
      </c>
      <c r="E69" s="20" t="s">
        <v>68</v>
      </c>
      <c r="F69" s="27" t="s">
        <v>38</v>
      </c>
      <c r="G69" s="22">
        <v>176.6</v>
      </c>
      <c r="H69" s="22"/>
    </row>
    <row r="70" spans="2:8" ht="66">
      <c r="B70" s="11" t="s">
        <v>96</v>
      </c>
      <c r="C70" s="21" t="s">
        <v>10</v>
      </c>
      <c r="D70" s="21" t="s">
        <v>11</v>
      </c>
      <c r="E70" s="20" t="s">
        <v>70</v>
      </c>
      <c r="F70" s="27"/>
      <c r="G70" s="22">
        <f>G71</f>
        <v>75.7</v>
      </c>
      <c r="H70" s="22"/>
    </row>
    <row r="71" spans="2:8" ht="16.5">
      <c r="B71" s="32" t="s">
        <v>37</v>
      </c>
      <c r="C71" s="21" t="s">
        <v>10</v>
      </c>
      <c r="D71" s="21" t="s">
        <v>11</v>
      </c>
      <c r="E71" s="20" t="s">
        <v>70</v>
      </c>
      <c r="F71" s="27" t="s">
        <v>38</v>
      </c>
      <c r="G71" s="22">
        <v>75.7</v>
      </c>
      <c r="H71" s="22"/>
    </row>
    <row r="72" spans="2:8" ht="16.5" hidden="1">
      <c r="B72" s="32"/>
      <c r="C72" s="21" t="s">
        <v>10</v>
      </c>
      <c r="D72" s="21" t="s">
        <v>11</v>
      </c>
      <c r="E72" s="20" t="s">
        <v>79</v>
      </c>
      <c r="F72" s="27"/>
      <c r="G72" s="22">
        <f>G73</f>
        <v>0</v>
      </c>
      <c r="H72" s="22"/>
    </row>
    <row r="73" spans="2:8" ht="16.5" hidden="1">
      <c r="B73" s="32"/>
      <c r="C73" s="21" t="s">
        <v>10</v>
      </c>
      <c r="D73" s="21" t="s">
        <v>11</v>
      </c>
      <c r="E73" s="20" t="s">
        <v>79</v>
      </c>
      <c r="F73" s="27" t="s">
        <v>38</v>
      </c>
      <c r="G73" s="22"/>
      <c r="H73" s="22"/>
    </row>
    <row r="74" spans="2:8" ht="52.5" customHeight="1">
      <c r="B74" s="14" t="s">
        <v>86</v>
      </c>
      <c r="C74" s="21" t="s">
        <v>10</v>
      </c>
      <c r="D74" s="21" t="s">
        <v>11</v>
      </c>
      <c r="E74" s="20" t="s">
        <v>62</v>
      </c>
      <c r="F74" s="27"/>
      <c r="G74" s="22">
        <f>G75</f>
        <v>18.8</v>
      </c>
      <c r="H74" s="22"/>
    </row>
    <row r="75" spans="2:8" ht="19.5" customHeight="1">
      <c r="B75" s="32" t="s">
        <v>37</v>
      </c>
      <c r="C75" s="21" t="s">
        <v>10</v>
      </c>
      <c r="D75" s="21" t="s">
        <v>11</v>
      </c>
      <c r="E75" s="20" t="s">
        <v>62</v>
      </c>
      <c r="F75" s="27" t="s">
        <v>38</v>
      </c>
      <c r="G75" s="22">
        <v>18.8</v>
      </c>
      <c r="H75" s="22"/>
    </row>
    <row r="76" spans="2:8" ht="52.5" customHeight="1" hidden="1">
      <c r="B76" s="14" t="s">
        <v>81</v>
      </c>
      <c r="C76" s="21" t="s">
        <v>10</v>
      </c>
      <c r="D76" s="21" t="s">
        <v>11</v>
      </c>
      <c r="E76" s="20" t="s">
        <v>80</v>
      </c>
      <c r="F76" s="27"/>
      <c r="G76" s="22">
        <f>G77</f>
        <v>0</v>
      </c>
      <c r="H76" s="22">
        <f>H77</f>
        <v>0</v>
      </c>
    </row>
    <row r="77" spans="2:8" ht="19.5" customHeight="1" hidden="1">
      <c r="B77" s="32" t="s">
        <v>37</v>
      </c>
      <c r="C77" s="21" t="s">
        <v>10</v>
      </c>
      <c r="D77" s="21" t="s">
        <v>11</v>
      </c>
      <c r="E77" s="20" t="s">
        <v>80</v>
      </c>
      <c r="F77" s="27" t="s">
        <v>38</v>
      </c>
      <c r="G77" s="22">
        <v>0</v>
      </c>
      <c r="H77" s="22">
        <v>0</v>
      </c>
    </row>
    <row r="78" spans="2:8" ht="21" customHeight="1">
      <c r="B78" s="6" t="s">
        <v>39</v>
      </c>
      <c r="C78" s="21" t="s">
        <v>10</v>
      </c>
      <c r="D78" s="21" t="s">
        <v>11</v>
      </c>
      <c r="E78" s="20" t="s">
        <v>56</v>
      </c>
      <c r="F78" s="33"/>
      <c r="G78" s="22">
        <f>G79</f>
        <v>6</v>
      </c>
      <c r="H78" s="22"/>
    </row>
    <row r="79" spans="2:8" ht="54" customHeight="1">
      <c r="B79" s="11" t="s">
        <v>71</v>
      </c>
      <c r="C79" s="21" t="s">
        <v>10</v>
      </c>
      <c r="D79" s="21" t="s">
        <v>11</v>
      </c>
      <c r="E79" s="20" t="s">
        <v>66</v>
      </c>
      <c r="F79" s="33"/>
      <c r="G79" s="22">
        <f>G80</f>
        <v>6</v>
      </c>
      <c r="H79" s="22"/>
    </row>
    <row r="80" spans="2:8" ht="16.5">
      <c r="B80" s="34" t="s">
        <v>37</v>
      </c>
      <c r="C80" s="21" t="s">
        <v>10</v>
      </c>
      <c r="D80" s="21" t="s">
        <v>11</v>
      </c>
      <c r="E80" s="20" t="s">
        <v>66</v>
      </c>
      <c r="F80" s="33" t="s">
        <v>38</v>
      </c>
      <c r="G80" s="22">
        <v>6</v>
      </c>
      <c r="H80" s="22"/>
    </row>
    <row r="81" spans="2:8" ht="16.5">
      <c r="B81" s="19" t="s">
        <v>42</v>
      </c>
      <c r="C81" s="29"/>
      <c r="D81" s="29"/>
      <c r="E81" s="29"/>
      <c r="F81" s="30"/>
      <c r="G81" s="31">
        <f>G8+G11+G20+G24+G33+G37+G41+G44+G49+G52+G57+G60+G67+G29+G63+G16+G72</f>
        <v>11552.400000000001</v>
      </c>
      <c r="H81" s="31">
        <f>H8+H11+H20+H24+H33+H37+H41+H44+H49+H52+H57+H60+H67+H29+H63</f>
        <v>552.5</v>
      </c>
    </row>
    <row r="82" spans="2:8" ht="18.75">
      <c r="B82" s="13"/>
      <c r="C82" s="9"/>
      <c r="D82" s="9"/>
      <c r="E82" s="9"/>
      <c r="F82" s="10"/>
      <c r="G82" s="9"/>
      <c r="H82" s="7"/>
    </row>
  </sheetData>
  <sheetProtection/>
  <mergeCells count="11">
    <mergeCell ref="F4:F6"/>
    <mergeCell ref="G5:G6"/>
    <mergeCell ref="H5:H6"/>
    <mergeCell ref="A4:A6"/>
    <mergeCell ref="E2:H2"/>
    <mergeCell ref="G4:H4"/>
    <mergeCell ref="B4:B6"/>
    <mergeCell ref="C4:C6"/>
    <mergeCell ref="A3:H3"/>
    <mergeCell ref="D4:D6"/>
    <mergeCell ref="E4:E6"/>
  </mergeCells>
  <printOptions horizontalCentered="1"/>
  <pageMargins left="0.1968503937007874" right="0.1968503937007874" top="0.3937007874015748" bottom="0.1968503937007874" header="0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9"/>
  <sheetViews>
    <sheetView zoomScalePageLayoutView="0" workbookViewId="0" topLeftCell="A1">
      <selection activeCell="A1" sqref="A1:A69"/>
    </sheetView>
  </sheetViews>
  <sheetFormatPr defaultColWidth="8.796875" defaultRowHeight="15"/>
  <sheetData>
    <row r="1" ht="16.5">
      <c r="A1" s="22">
        <f>A2</f>
        <v>420.7</v>
      </c>
    </row>
    <row r="2" ht="16.5">
      <c r="A2" s="22">
        <f>A3</f>
        <v>420.7</v>
      </c>
    </row>
    <row r="3" ht="16.5">
      <c r="A3" s="23">
        <v>420.7</v>
      </c>
    </row>
    <row r="4" ht="16.5">
      <c r="A4" s="22">
        <f>A5</f>
        <v>957.6999999999999</v>
      </c>
    </row>
    <row r="5" ht="16.5">
      <c r="A5" s="22">
        <f>A6+A7+A8</f>
        <v>957.6999999999999</v>
      </c>
    </row>
    <row r="6" ht="16.5">
      <c r="A6" s="22">
        <v>685.8</v>
      </c>
    </row>
    <row r="7" ht="16.5">
      <c r="A7" s="22">
        <v>261.9</v>
      </c>
    </row>
    <row r="8" ht="16.5">
      <c r="A8" s="22">
        <v>10</v>
      </c>
    </row>
    <row r="9" ht="16.5">
      <c r="A9" s="22">
        <f>A10</f>
        <v>0</v>
      </c>
    </row>
    <row r="10" ht="16.5">
      <c r="A10" s="22">
        <f>A11</f>
        <v>0</v>
      </c>
    </row>
    <row r="11" ht="16.5">
      <c r="A11" s="22">
        <f>A12</f>
        <v>0</v>
      </c>
    </row>
    <row r="12" ht="16.5">
      <c r="A12" s="22">
        <v>0</v>
      </c>
    </row>
    <row r="13" ht="16.5">
      <c r="A13" s="22">
        <f>A14</f>
        <v>5</v>
      </c>
    </row>
    <row r="14" ht="16.5">
      <c r="A14" s="22">
        <f>A15</f>
        <v>5</v>
      </c>
    </row>
    <row r="15" ht="16.5">
      <c r="A15" s="22">
        <f>A16</f>
        <v>5</v>
      </c>
    </row>
    <row r="16" ht="16.5">
      <c r="A16" s="22">
        <v>5</v>
      </c>
    </row>
    <row r="17" ht="16.5">
      <c r="A17" s="22">
        <f>A18+A20</f>
        <v>114.6</v>
      </c>
    </row>
    <row r="18" ht="16.5">
      <c r="A18" s="22">
        <f>A19</f>
        <v>104.6</v>
      </c>
    </row>
    <row r="19" ht="16.5">
      <c r="A19" s="22">
        <v>104.6</v>
      </c>
    </row>
    <row r="20" ht="16.5">
      <c r="A20" s="22">
        <f>A21</f>
        <v>10</v>
      </c>
    </row>
    <row r="21" ht="16.5">
      <c r="A21" s="22">
        <v>10</v>
      </c>
    </row>
    <row r="22" ht="16.5">
      <c r="A22" s="22">
        <f>A23</f>
        <v>80.7</v>
      </c>
    </row>
    <row r="23" ht="16.5">
      <c r="A23" s="22">
        <f>A24+A25</f>
        <v>80.7</v>
      </c>
    </row>
    <row r="24" ht="16.5">
      <c r="A24" s="22">
        <v>80.7</v>
      </c>
    </row>
    <row r="25" ht="16.5">
      <c r="A25" s="22"/>
    </row>
    <row r="26" ht="16.5">
      <c r="A26" s="22">
        <f>A27</f>
        <v>65</v>
      </c>
    </row>
    <row r="27" ht="16.5">
      <c r="A27" s="22">
        <f>A28+A29</f>
        <v>65</v>
      </c>
    </row>
    <row r="28" ht="16.5">
      <c r="A28" s="22">
        <v>65</v>
      </c>
    </row>
    <row r="29" ht="16.5">
      <c r="A29" s="22"/>
    </row>
    <row r="30" ht="16.5">
      <c r="A30" s="22">
        <f>A31</f>
        <v>73</v>
      </c>
    </row>
    <row r="31" ht="16.5">
      <c r="A31" s="22">
        <f>A32</f>
        <v>73</v>
      </c>
    </row>
    <row r="32" ht="16.5">
      <c r="A32" s="22">
        <v>73</v>
      </c>
    </row>
    <row r="33" ht="16.5">
      <c r="A33" s="22">
        <f>A34</f>
        <v>904.1</v>
      </c>
    </row>
    <row r="34" ht="16.5">
      <c r="A34" s="22">
        <f>A35</f>
        <v>904.1</v>
      </c>
    </row>
    <row r="35" ht="16.5">
      <c r="A35" s="22">
        <v>904.1</v>
      </c>
    </row>
    <row r="36" ht="16.5">
      <c r="A36" s="22">
        <f>A39+A37</f>
        <v>2</v>
      </c>
    </row>
    <row r="37" ht="16.5">
      <c r="A37" s="22">
        <f>A38</f>
        <v>1</v>
      </c>
    </row>
    <row r="38" ht="16.5">
      <c r="A38" s="22">
        <v>1</v>
      </c>
    </row>
    <row r="39" ht="16.5">
      <c r="A39" s="22">
        <f>A40</f>
        <v>1</v>
      </c>
    </row>
    <row r="40" ht="16.5">
      <c r="A40" s="22">
        <v>1</v>
      </c>
    </row>
    <row r="41" ht="16.5">
      <c r="A41" s="22">
        <f>A42</f>
        <v>9.1</v>
      </c>
    </row>
    <row r="42" ht="16.5">
      <c r="A42" s="22">
        <f>A43</f>
        <v>9.1</v>
      </c>
    </row>
    <row r="43" ht="16.5">
      <c r="A43" s="22">
        <v>9.1</v>
      </c>
    </row>
    <row r="44" ht="16.5">
      <c r="A44" s="22">
        <f>A45+A47</f>
        <v>50</v>
      </c>
    </row>
    <row r="45" ht="16.5">
      <c r="A45" s="22">
        <f>A46</f>
        <v>50</v>
      </c>
    </row>
    <row r="46" ht="16.5">
      <c r="A46" s="22">
        <v>50</v>
      </c>
    </row>
    <row r="47" ht="16.5">
      <c r="A47" s="22"/>
    </row>
    <row r="48" ht="16.5">
      <c r="A48" s="22"/>
    </row>
    <row r="49" ht="16.5">
      <c r="A49" s="22">
        <f>A50</f>
        <v>1081.7</v>
      </c>
    </row>
    <row r="50" ht="16.5">
      <c r="A50" s="22">
        <f>SUM(A51)</f>
        <v>1081.7</v>
      </c>
    </row>
    <row r="51" ht="16.5">
      <c r="A51" s="22">
        <v>1081.7</v>
      </c>
    </row>
    <row r="52" ht="16.5">
      <c r="A52" s="22">
        <f>A53</f>
        <v>2142.2</v>
      </c>
    </row>
    <row r="53" ht="16.5">
      <c r="A53" s="22">
        <f>A54</f>
        <v>2142.2</v>
      </c>
    </row>
    <row r="54" ht="16.5">
      <c r="A54" s="22">
        <v>2142.2</v>
      </c>
    </row>
    <row r="55" ht="16.5">
      <c r="A55" s="22">
        <f>A56</f>
        <v>68.9</v>
      </c>
    </row>
    <row r="56" ht="16.5">
      <c r="A56" s="22">
        <f>A57</f>
        <v>68.9</v>
      </c>
    </row>
    <row r="57" ht="16.5">
      <c r="A57" s="22">
        <f>A58</f>
        <v>68.9</v>
      </c>
    </row>
    <row r="58" ht="16.5">
      <c r="A58" s="22">
        <v>68.9</v>
      </c>
    </row>
    <row r="59" ht="16.5">
      <c r="A59" s="22">
        <f>A60+A62+A64+A66</f>
        <v>278.2</v>
      </c>
    </row>
    <row r="60" ht="16.5">
      <c r="A60" s="22">
        <f>A61</f>
        <v>176.5</v>
      </c>
    </row>
    <row r="61" ht="16.5">
      <c r="A61" s="22">
        <v>176.5</v>
      </c>
    </row>
    <row r="62" ht="16.5">
      <c r="A62" s="22">
        <f>A63</f>
        <v>75.7</v>
      </c>
    </row>
    <row r="63" ht="16.5">
      <c r="A63" s="22">
        <v>75.7</v>
      </c>
    </row>
    <row r="64" ht="16.5">
      <c r="A64" s="22">
        <f>A65</f>
        <v>18.8</v>
      </c>
    </row>
    <row r="65" ht="16.5">
      <c r="A65" s="22">
        <v>18.8</v>
      </c>
    </row>
    <row r="66" ht="16.5">
      <c r="A66" s="22">
        <f>A67</f>
        <v>7.2</v>
      </c>
    </row>
    <row r="67" ht="16.5">
      <c r="A67" s="22">
        <f>A68</f>
        <v>7.2</v>
      </c>
    </row>
    <row r="68" ht="16.5">
      <c r="A68" s="22">
        <v>7.2</v>
      </c>
    </row>
    <row r="69" ht="16.5">
      <c r="A69" s="31">
        <f>A1+A4+A13+A17+A26+A30+A33+A36+A41+A44+A49+A52+A59+A22+A55</f>
        <v>6252.899999999999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user</cp:lastModifiedBy>
  <cp:lastPrinted>2022-10-27T04:50:53Z</cp:lastPrinted>
  <dcterms:created xsi:type="dcterms:W3CDTF">2006-05-17T06:20:53Z</dcterms:created>
  <dcterms:modified xsi:type="dcterms:W3CDTF">2023-05-22T04:28:29Z</dcterms:modified>
  <cp:category/>
  <cp:version/>
  <cp:contentType/>
  <cp:contentStatus/>
  <cp:revision>1</cp:revision>
</cp:coreProperties>
</file>